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90" windowWidth="15480" windowHeight="9435" tabRatio="374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.1" sheetId="8" r:id="rId8"/>
    <sheet name="8.2" sheetId="9" r:id="rId9"/>
    <sheet name="9.1" sheetId="10" r:id="rId10"/>
    <sheet name="9.2" sheetId="11" r:id="rId11"/>
    <sheet name="10" sheetId="12" r:id="rId12"/>
    <sheet name="11" sheetId="13" r:id="rId13"/>
    <sheet name="12" sheetId="14" r:id="rId14"/>
    <sheet name="14" sheetId="15" r:id="rId15"/>
    <sheet name="17" sheetId="16" r:id="rId16"/>
    <sheet name="18" sheetId="17" r:id="rId17"/>
    <sheet name="19" sheetId="18" r:id="rId18"/>
    <sheet name="20" sheetId="19" r:id="rId19"/>
    <sheet name="21" sheetId="20" r:id="rId20"/>
    <sheet name="N-scrabble, Serie de maxime" sheetId="21" r:id="rId21"/>
    <sheet name="Integral pe şir" sheetId="22" r:id="rId22"/>
    <sheet name="Integral ... parţial" sheetId="23" r:id="rId23"/>
  </sheets>
  <externalReferences>
    <externalReference r:id="rId26"/>
  </externalReferences>
  <definedNames/>
  <calcPr fullCalcOnLoad="1"/>
</workbook>
</file>

<file path=xl/comments16.xml><?xml version="1.0" encoding="utf-8"?>
<comments xmlns="http://schemas.openxmlformats.org/spreadsheetml/2006/main">
  <authors>
    <author>user</author>
  </authors>
  <commentList>
    <comment ref="BB14" authorId="0">
      <text>
        <r>
          <rPr>
            <sz val="9"/>
            <rFont val="Tahoma"/>
            <family val="2"/>
          </rPr>
          <t>Litera A nu se poate depune !</t>
        </r>
      </text>
    </comment>
    <comment ref="BB13" authorId="0">
      <text>
        <r>
          <rPr>
            <sz val="9"/>
            <rFont val="Tahoma"/>
            <family val="2"/>
          </rPr>
          <t>Litera A nu se poate depune !</t>
        </r>
      </text>
    </comment>
    <comment ref="BB12" authorId="0">
      <text>
        <r>
          <rPr>
            <sz val="9"/>
            <rFont val="Tahoma"/>
            <family val="2"/>
          </rPr>
          <t>Litera A nu se poate depune !</t>
        </r>
      </text>
    </comment>
    <comment ref="BB11" authorId="0">
      <text>
        <r>
          <rPr>
            <sz val="9"/>
            <rFont val="Tahoma"/>
            <family val="2"/>
          </rPr>
          <t>Litera D nu se poate depune !</t>
        </r>
      </text>
    </comment>
    <comment ref="BB10" authorId="0">
      <text>
        <r>
          <rPr>
            <sz val="9"/>
            <rFont val="Tahoma"/>
            <family val="2"/>
          </rPr>
          <t>Litera L nu se poate depune !</t>
        </r>
      </text>
    </comment>
    <comment ref="BB9" authorId="0">
      <text>
        <r>
          <rPr>
            <sz val="9"/>
            <rFont val="Tahoma"/>
            <family val="2"/>
          </rPr>
          <t>Cuvantul este in aer !</t>
        </r>
      </text>
    </comment>
    <comment ref="BB8" authorId="0">
      <text>
        <r>
          <rPr>
            <sz val="9"/>
            <rFont val="Tahoma"/>
            <family val="2"/>
          </rPr>
          <t>Cuvantul este in aer !</t>
        </r>
      </text>
    </comment>
    <comment ref="BB7" authorId="0">
      <text>
        <r>
          <rPr>
            <sz val="9"/>
            <rFont val="Tahoma"/>
            <family val="2"/>
          </rPr>
          <t>Cuvantul este in aer !</t>
        </r>
      </text>
    </comment>
    <comment ref="BB6" authorId="0">
      <text>
        <r>
          <rPr>
            <sz val="9"/>
            <rFont val="Tahoma"/>
            <family val="2"/>
          </rPr>
          <t>Cuvantul este in aer !</t>
        </r>
      </text>
    </comment>
    <comment ref="BB5" authorId="0">
      <text>
        <r>
          <rPr>
            <sz val="9"/>
            <rFont val="Tahoma"/>
            <family val="2"/>
          </rPr>
          <t>Depunere imposibila in pozitia i9 (mai exista o litera in fata) !</t>
        </r>
      </text>
    </comment>
    <comment ref="BB4" authorId="0">
      <text>
        <r>
          <rPr>
            <sz val="9"/>
            <rFont val="Tahoma"/>
            <family val="2"/>
          </rPr>
          <t>Litera S se suprapune peste A !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B1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sharedStrings.xml><?xml version="1.0" encoding="utf-8"?>
<sst xmlns="http://schemas.openxmlformats.org/spreadsheetml/2006/main" count="6678" uniqueCount="314">
  <si>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</si>
  <si>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</si>
  <si>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</si>
  <si>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</si>
  <si>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</si>
  <si>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</si>
  <si>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</si>
  <si>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</si>
  <si>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</si>
  <si>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</si>
  <si>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</si>
  <si>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</si>
  <si>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</si>
  <si>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</si>
  <si>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</si>
  <si>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</si>
  <si>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</si>
  <si>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</si>
  <si>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</si>
  <si>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</si>
  <si>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</si>
  <si>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</si>
  <si>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</si>
  <si>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</si>
  <si>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</si>
  <si>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</si>
  <si>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</si>
  <si>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</si>
  <si>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</si>
  <si>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</si>
  <si>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</si>
  <si>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</si>
  <si>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</si>
  <si>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</si>
  <si>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</si>
  <si>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</si>
  <si>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</si>
  <si>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</si>
  <si>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</si>
  <si>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</si>
  <si>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</si>
  <si>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</si>
  <si>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</si>
  <si>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</si>
  <si>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</si>
  <si>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</si>
  <si>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</si>
  <si>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</si>
  <si>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</si>
  <si>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</si>
  <si>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</si>
  <si>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</si>
  <si>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</si>
  <si>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</si>
  <si>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Stocul disponibil</t>
  </si>
  <si>
    <t>Sirul de litere</t>
  </si>
  <si>
    <t>Dep. nr. :</t>
  </si>
  <si>
    <t>Cuvânt</t>
  </si>
  <si>
    <t>Avocalic</t>
  </si>
  <si>
    <t>decalaj</t>
  </si>
  <si>
    <t>Jucător:</t>
  </si>
  <si>
    <t>8h</t>
  </si>
  <si>
    <t>ACIOAIE</t>
  </si>
  <si>
    <t>h1</t>
  </si>
  <si>
    <t>SUPARATA</t>
  </si>
  <si>
    <t>3h</t>
  </si>
  <si>
    <t>PARADISE</t>
  </si>
  <si>
    <t>o1</t>
  </si>
  <si>
    <t>APEXULUI</t>
  </si>
  <si>
    <t xml:space="preserve"> 544</t>
  </si>
  <si>
    <t xml:space="preserve"> 4</t>
  </si>
  <si>
    <t>Verificare terminatã.</t>
  </si>
  <si>
    <t>h8</t>
  </si>
  <si>
    <t>DISTRUS</t>
  </si>
  <si>
    <t>g14</t>
  </si>
  <si>
    <t>AU</t>
  </si>
  <si>
    <t>15a</t>
  </si>
  <si>
    <t>d14</t>
  </si>
  <si>
    <t>AX</t>
  </si>
  <si>
    <t>11e</t>
  </si>
  <si>
    <t>CAPTAREA</t>
  </si>
  <si>
    <t>10e</t>
  </si>
  <si>
    <t>AI</t>
  </si>
  <si>
    <t xml:space="preserve"> 6</t>
  </si>
  <si>
    <t>10h</t>
  </si>
  <si>
    <t>SO</t>
  </si>
  <si>
    <t xml:space="preserve"> 7</t>
  </si>
  <si>
    <t>SOI</t>
  </si>
  <si>
    <t xml:space="preserve"> 9</t>
  </si>
  <si>
    <t xml:space="preserve"> 521</t>
  </si>
  <si>
    <t xml:space="preserve"> 8</t>
  </si>
  <si>
    <t>SUPARAT</t>
  </si>
  <si>
    <t>AA</t>
  </si>
  <si>
    <t>PARCELAI</t>
  </si>
  <si>
    <t>DESPUIAU</t>
  </si>
  <si>
    <t>8g</t>
  </si>
  <si>
    <t>OSII</t>
  </si>
  <si>
    <t xml:space="preserve"> 346</t>
  </si>
  <si>
    <t>DUPAIRI</t>
  </si>
  <si>
    <t>14a</t>
  </si>
  <si>
    <t>SOCASETI</t>
  </si>
  <si>
    <t>b14</t>
  </si>
  <si>
    <t>OP</t>
  </si>
  <si>
    <t>i8</t>
  </si>
  <si>
    <t>AIA</t>
  </si>
  <si>
    <t>j9</t>
  </si>
  <si>
    <t>AR</t>
  </si>
  <si>
    <t>g13</t>
  </si>
  <si>
    <t>ATU</t>
  </si>
  <si>
    <t xml:space="preserve"> 545</t>
  </si>
  <si>
    <t>h2</t>
  </si>
  <si>
    <t>ARSULUI</t>
  </si>
  <si>
    <t>1h</t>
  </si>
  <si>
    <t>PARODIC</t>
  </si>
  <si>
    <t>2n</t>
  </si>
  <si>
    <t>AS</t>
  </si>
  <si>
    <t>n1</t>
  </si>
  <si>
    <t>CAP</t>
  </si>
  <si>
    <t>CAPE</t>
  </si>
  <si>
    <t>CAPEI</t>
  </si>
  <si>
    <t>l1</t>
  </si>
  <si>
    <t>DI</t>
  </si>
  <si>
    <t>ASEXUATA</t>
  </si>
  <si>
    <t>3m</t>
  </si>
  <si>
    <t>APE</t>
  </si>
  <si>
    <t xml:space="preserve"> 559</t>
  </si>
  <si>
    <t>CASAPIT</t>
  </si>
  <si>
    <t>15b</t>
  </si>
  <si>
    <t>RADIASE</t>
  </si>
  <si>
    <t>EA</t>
  </si>
  <si>
    <t>a8</t>
  </si>
  <si>
    <t>APRAXIEI</t>
  </si>
  <si>
    <t>14g</t>
  </si>
  <si>
    <t>UT</t>
  </si>
  <si>
    <t>14f</t>
  </si>
  <si>
    <t>OUT</t>
  </si>
  <si>
    <t>12a</t>
  </si>
  <si>
    <t>XU</t>
  </si>
  <si>
    <t>XUUL</t>
  </si>
  <si>
    <t xml:space="preserve"> 564</t>
  </si>
  <si>
    <t xml:space="preserve"> 553</t>
  </si>
  <si>
    <t>DUCIPAL</t>
  </si>
  <si>
    <t>15h</t>
  </si>
  <si>
    <t>IURUSEA</t>
  </si>
  <si>
    <t>14n</t>
  </si>
  <si>
    <t>TE</t>
  </si>
  <si>
    <t>n13</t>
  </si>
  <si>
    <t>STA</t>
  </si>
  <si>
    <t>n12</t>
  </si>
  <si>
    <t>ASTA</t>
  </si>
  <si>
    <t>13m</t>
  </si>
  <si>
    <t>o8</t>
  </si>
  <si>
    <t>n9</t>
  </si>
  <si>
    <t>OA</t>
  </si>
  <si>
    <t xml:space="preserve"> 556</t>
  </si>
  <si>
    <t>8c</t>
  </si>
  <si>
    <t>SUDUIAI</t>
  </si>
  <si>
    <t>c8</t>
  </si>
  <si>
    <t>SA</t>
  </si>
  <si>
    <t>c7</t>
  </si>
  <si>
    <t>ASA</t>
  </si>
  <si>
    <t>c6</t>
  </si>
  <si>
    <t>CASA</t>
  </si>
  <si>
    <t>6b</t>
  </si>
  <si>
    <t>AC</t>
  </si>
  <si>
    <t>6a</t>
  </si>
  <si>
    <t>LAC</t>
  </si>
  <si>
    <t>10b</t>
  </si>
  <si>
    <t>a10</t>
  </si>
  <si>
    <t>SE</t>
  </si>
  <si>
    <t>SER</t>
  </si>
  <si>
    <t>SERA</t>
  </si>
  <si>
    <t>SERAT</t>
  </si>
  <si>
    <t>a3</t>
  </si>
  <si>
    <t>EXPLORASERATI</t>
  </si>
  <si>
    <t xml:space="preserve"> 12</t>
  </si>
  <si>
    <t>4a</t>
  </si>
  <si>
    <t>g7</t>
  </si>
  <si>
    <t>PI</t>
  </si>
  <si>
    <t xml:space="preserve"> 476</t>
  </si>
  <si>
    <t xml:space="preserve"> 14</t>
  </si>
  <si>
    <t>8b</t>
  </si>
  <si>
    <t>ARACISI</t>
  </si>
  <si>
    <t>LUP</t>
  </si>
  <si>
    <t>9b</t>
  </si>
  <si>
    <t>IA</t>
  </si>
  <si>
    <t>PARAU</t>
  </si>
  <si>
    <t>EXPLODASERATI</t>
  </si>
  <si>
    <t xml:space="preserve"> 520</t>
  </si>
  <si>
    <t xml:space="preserve"> </t>
  </si>
  <si>
    <t xml:space="preserve"> 542</t>
  </si>
  <si>
    <t>REEXPORTAI</t>
  </si>
  <si>
    <t>a1</t>
  </si>
  <si>
    <t>REEXPORTA</t>
  </si>
  <si>
    <t>REEXPORT</t>
  </si>
  <si>
    <t>2a</t>
  </si>
  <si>
    <t>APUSULUI</t>
  </si>
  <si>
    <t>1b</t>
  </si>
  <si>
    <t>PUSULUI</t>
  </si>
  <si>
    <t>1c</t>
  </si>
  <si>
    <t>g2</t>
  </si>
  <si>
    <t>SACADAI</t>
  </si>
  <si>
    <t>h3</t>
  </si>
  <si>
    <t xml:space="preserve"> 136</t>
  </si>
  <si>
    <t xml:space="preserve"> 11</t>
  </si>
  <si>
    <t>[ DESPAPURISERATI ]</t>
  </si>
  <si>
    <t>PAP</t>
  </si>
  <si>
    <t>a4</t>
  </si>
  <si>
    <t>PA</t>
  </si>
  <si>
    <t>IU</t>
  </si>
  <si>
    <t>7b</t>
  </si>
  <si>
    <t>10a</t>
  </si>
  <si>
    <t>COAXIAL</t>
  </si>
  <si>
    <t xml:space="preserve"> 546</t>
  </si>
  <si>
    <t>EX</t>
  </si>
  <si>
    <t>12n</t>
  </si>
  <si>
    <t>PU</t>
  </si>
  <si>
    <t>14j</t>
  </si>
  <si>
    <t>RELAXASI</t>
  </si>
  <si>
    <t>IS</t>
  </si>
  <si>
    <t>PACATUIA</t>
  </si>
  <si>
    <t>15g</t>
  </si>
  <si>
    <t>PACATUI</t>
  </si>
  <si>
    <t>SARADUI</t>
  </si>
  <si>
    <t xml:space="preserve"> 352</t>
  </si>
  <si>
    <t>ASEXUATI</t>
  </si>
  <si>
    <t>ACU</t>
  </si>
  <si>
    <t>LAX</t>
  </si>
  <si>
    <t>d13</t>
  </si>
  <si>
    <t>ASEXUAT</t>
  </si>
  <si>
    <t>AT</t>
  </si>
  <si>
    <t>i11</t>
  </si>
  <si>
    <t>PAROASEI</t>
  </si>
  <si>
    <t>IAC</t>
  </si>
  <si>
    <t>n3</t>
  </si>
  <si>
    <t>OSIE</t>
  </si>
  <si>
    <t>3l</t>
  </si>
  <si>
    <t>SI</t>
  </si>
  <si>
    <t>RAS</t>
  </si>
  <si>
    <t>m1</t>
  </si>
  <si>
    <t>RA</t>
  </si>
  <si>
    <t>APARARE</t>
  </si>
  <si>
    <t>SUDATII</t>
  </si>
  <si>
    <t xml:space="preserve"> 532</t>
  </si>
  <si>
    <t>AL</t>
  </si>
  <si>
    <t>6n</t>
  </si>
  <si>
    <t>7n</t>
  </si>
  <si>
    <t>8n</t>
  </si>
  <si>
    <t>j1</t>
  </si>
  <si>
    <t>TOS</t>
  </si>
  <si>
    <t>ASPIRAT</t>
  </si>
  <si>
    <t>DUCERII</t>
  </si>
  <si>
    <t xml:space="preserve"> 526</t>
  </si>
  <si>
    <t>13a</t>
  </si>
  <si>
    <t>AUT</t>
  </si>
  <si>
    <t>ROIA</t>
  </si>
  <si>
    <t>ROI</t>
  </si>
  <si>
    <t>RO</t>
  </si>
  <si>
    <t>ASEDIARA</t>
  </si>
  <si>
    <t>UU</t>
  </si>
  <si>
    <t>PARASIT</t>
  </si>
  <si>
    <t>[ AU ]</t>
  </si>
  <si>
    <t>[ AA ]</t>
  </si>
  <si>
    <t>[ PA ]</t>
  </si>
  <si>
    <t>12m</t>
  </si>
  <si>
    <t>[ POD ]</t>
  </si>
  <si>
    <t>9k</t>
  </si>
  <si>
    <t>[ SEXUALII ]</t>
  </si>
  <si>
    <t>[ DREPTUL ]</t>
  </si>
  <si>
    <t>m9</t>
  </si>
  <si>
    <t>[ AR ]</t>
  </si>
  <si>
    <t>11k</t>
  </si>
  <si>
    <t>[ PIA ]</t>
  </si>
  <si>
    <t>k9</t>
  </si>
  <si>
    <t>[ AC ]</t>
  </si>
  <si>
    <t>10l</t>
  </si>
  <si>
    <t>[ SA ]</t>
  </si>
  <si>
    <t>i9</t>
  </si>
  <si>
    <t>[ AS ]</t>
  </si>
  <si>
    <t>9h</t>
  </si>
  <si>
    <t>SAU</t>
  </si>
  <si>
    <t>13g</t>
  </si>
  <si>
    <t>ATI</t>
  </si>
  <si>
    <t>DISIPARA</t>
  </si>
  <si>
    <t>DECORAT</t>
  </si>
  <si>
    <t xml:space="preserve"> 551</t>
  </si>
  <si>
    <t>PUIA</t>
  </si>
  <si>
    <t>2h</t>
  </si>
  <si>
    <t>PUI</t>
  </si>
  <si>
    <t>4n</t>
  </si>
  <si>
    <t>SAP</t>
  </si>
  <si>
    <t>2m</t>
  </si>
  <si>
    <t>ACORDAT</t>
  </si>
  <si>
    <t>PASARII</t>
  </si>
  <si>
    <t>Jucător: Sandu D</t>
  </si>
  <si>
    <t>Jucător: Faur C</t>
  </si>
  <si>
    <t>Jucător: Gheorghiu Alex</t>
  </si>
  <si>
    <t>Jucător: Burducea N</t>
  </si>
  <si>
    <t>Jucător: Mihalache V</t>
  </si>
  <si>
    <t>Jucător: Romanescu I</t>
  </si>
  <si>
    <t>Jucător: Donciu C</t>
  </si>
  <si>
    <t>Jucător: Alexandrov A (initial)</t>
  </si>
  <si>
    <t>Jucător: Alexandrov A - final</t>
  </si>
  <si>
    <t>Jucător: Zburlea M (initial)</t>
  </si>
  <si>
    <t>Jucător: Socolov I</t>
  </si>
  <si>
    <t>Jucător: Diaconu I</t>
  </si>
  <si>
    <t>Jucător: Honig S</t>
  </si>
  <si>
    <t>Jucător: BEZAN F</t>
  </si>
  <si>
    <t>Jucător: Iancu C</t>
  </si>
  <si>
    <t>Jucător: Zburlea M - final (-5 pct avertismente)</t>
  </si>
  <si>
    <t>Jucător: Adam A</t>
  </si>
  <si>
    <t>Jucător: Czaher A</t>
  </si>
  <si>
    <t>Jucător: Ieremeiov L</t>
  </si>
  <si>
    <t>Jucător: Gheorghiu C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</si>
</sst>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9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3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3" fillId="20" borderId="18" xfId="0" applyFont="1" applyFill="1" applyBorder="1" applyAlignment="1" quotePrefix="1">
      <alignment horizontal="center"/>
    </xf>
    <xf numFmtId="0" fontId="2" fillId="22" borderId="19" xfId="0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" fillId="22" borderId="21" xfId="0" applyFont="1" applyFill="1" applyBorder="1" applyAlignment="1">
      <alignment/>
    </xf>
    <xf numFmtId="0" fontId="2" fillId="22" borderId="22" xfId="0" applyFont="1" applyFill="1" applyBorder="1" applyAlignment="1">
      <alignment/>
    </xf>
    <xf numFmtId="0" fontId="2" fillId="22" borderId="23" xfId="0" applyFont="1" applyFill="1" applyBorder="1" applyAlignment="1">
      <alignment/>
    </xf>
    <xf numFmtId="0" fontId="2" fillId="22" borderId="24" xfId="0" applyFont="1" applyFill="1" applyBorder="1" applyAlignment="1">
      <alignment/>
    </xf>
    <xf numFmtId="0" fontId="2" fillId="22" borderId="25" xfId="0" applyFont="1" applyFill="1" applyBorder="1" applyAlignment="1">
      <alignment/>
    </xf>
    <xf numFmtId="0" fontId="2" fillId="22" borderId="26" xfId="0" applyFont="1" applyFill="1" applyBorder="1" applyAlignment="1">
      <alignment/>
    </xf>
    <xf numFmtId="0" fontId="2" fillId="22" borderId="27" xfId="0" applyFont="1" applyFill="1" applyBorder="1" applyAlignment="1">
      <alignment/>
    </xf>
    <xf numFmtId="0" fontId="2" fillId="24" borderId="0" xfId="0" applyFont="1" applyFill="1" applyAlignment="1">
      <alignment/>
    </xf>
    <xf numFmtId="0" fontId="3" fillId="20" borderId="18" xfId="0" applyFont="1" applyFill="1" applyBorder="1" applyAlignment="1">
      <alignment horizontal="center"/>
    </xf>
    <xf numFmtId="0" fontId="3" fillId="20" borderId="28" xfId="0" applyFont="1" applyFill="1" applyBorder="1" applyAlignment="1">
      <alignment horizontal="center"/>
    </xf>
    <xf numFmtId="0" fontId="2" fillId="20" borderId="18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2" fillId="20" borderId="14" xfId="0" applyFont="1" applyFill="1" applyBorder="1" applyAlignment="1">
      <alignment/>
    </xf>
    <xf numFmtId="0" fontId="2" fillId="20" borderId="17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0" fontId="2" fillId="20" borderId="18" xfId="0" applyFont="1" applyFill="1" applyBorder="1" applyAlignment="1">
      <alignment/>
    </xf>
    <xf numFmtId="0" fontId="3" fillId="20" borderId="18" xfId="0" applyFont="1" applyFill="1" applyBorder="1" applyAlignment="1">
      <alignment horizontal="right"/>
    </xf>
    <xf numFmtId="0" fontId="3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3" fillId="20" borderId="16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0" fontId="3" fillId="23" borderId="29" xfId="0" applyFont="1" applyFill="1" applyBorder="1" applyAlignment="1">
      <alignment horizontal="left" vertical="center"/>
    </xf>
    <xf numFmtId="0" fontId="3" fillId="23" borderId="28" xfId="0" applyFont="1" applyFill="1" applyBorder="1" applyAlignment="1">
      <alignment vertical="center"/>
    </xf>
    <xf numFmtId="0" fontId="3" fillId="23" borderId="18" xfId="0" applyFont="1" applyFill="1" applyBorder="1" applyAlignment="1">
      <alignment vertical="center"/>
    </xf>
    <xf numFmtId="0" fontId="3" fillId="23" borderId="29" xfId="0" applyFont="1" applyFill="1" applyBorder="1" applyAlignment="1">
      <alignment vertical="center"/>
    </xf>
    <xf numFmtId="0" fontId="3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7" fillId="24" borderId="0" xfId="0" applyFont="1" applyFill="1" applyAlignment="1">
      <alignment/>
    </xf>
    <xf numFmtId="22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0" borderId="11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6" fillId="22" borderId="22" xfId="0" applyFont="1" applyFill="1" applyBorder="1" applyAlignment="1">
      <alignment shrinkToFit="1"/>
    </xf>
    <xf numFmtId="0" fontId="6" fillId="22" borderId="23" xfId="0" applyFont="1" applyFill="1" applyBorder="1" applyAlignment="1">
      <alignment shrinkToFit="1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33" xfId="0" applyFont="1" applyFill="1" applyBorder="1" applyAlignment="1">
      <alignment shrinkToFit="1"/>
    </xf>
    <xf numFmtId="0" fontId="6" fillId="22" borderId="34" xfId="0" applyFont="1" applyFill="1" applyBorder="1" applyAlignment="1">
      <alignment shrinkToFit="1"/>
    </xf>
    <xf numFmtId="0" fontId="6" fillId="22" borderId="35" xfId="0" applyFont="1" applyFill="1" applyBorder="1" applyAlignment="1">
      <alignment shrinkToFit="1"/>
    </xf>
    <xf numFmtId="0" fontId="6" fillId="22" borderId="19" xfId="0" applyFont="1" applyFill="1" applyBorder="1" applyAlignment="1">
      <alignment shrinkToFit="1"/>
    </xf>
    <xf numFmtId="0" fontId="6" fillId="22" borderId="20" xfId="0" applyFont="1" applyFill="1" applyBorder="1" applyAlignment="1">
      <alignment shrinkToFit="1"/>
    </xf>
    <xf numFmtId="0" fontId="6" fillId="22" borderId="21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2" fillId="22" borderId="20" xfId="0" applyFont="1" applyFill="1" applyBorder="1" applyAlignment="1">
      <alignment shrinkToFit="1"/>
    </xf>
    <xf numFmtId="0" fontId="2" fillId="22" borderId="23" xfId="0" applyFont="1" applyFill="1" applyBorder="1" applyAlignment="1">
      <alignment shrinkToFit="1"/>
    </xf>
    <xf numFmtId="0" fontId="2" fillId="22" borderId="26" xfId="0" applyFont="1" applyFill="1" applyBorder="1" applyAlignment="1">
      <alignment shrinkToFit="1"/>
    </xf>
    <xf numFmtId="0" fontId="9" fillId="19" borderId="19" xfId="0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1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right"/>
    </xf>
    <xf numFmtId="0" fontId="2" fillId="20" borderId="18" xfId="0" applyFont="1" applyFill="1" applyBorder="1" applyAlignment="1">
      <alignment horizontal="right"/>
    </xf>
    <xf numFmtId="0" fontId="3" fillId="20" borderId="18" xfId="0" applyFont="1" applyFill="1" applyBorder="1" applyAlignment="1" quotePrefix="1">
      <alignment horizontal="center"/>
    </xf>
    <xf numFmtId="0" fontId="3" fillId="2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cidula\LOCALS~1\Temp\Rar$DI16.7656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  <sheetName val="Macrouri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apoiN"/>
      <definedName name="IniN"/>
      <definedName name="IniP"/>
      <definedName name="SetZoom"/>
      <definedName name="Solutie_Nscrab"/>
      <definedName name="SolutieP"/>
      <definedName name="SolutieS"/>
      <definedName name="StergN"/>
      <definedName name="StergP"/>
      <definedName name="StergS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2" zoomScaleNormal="82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294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141</v>
      </c>
      <c r="BD3" s="26">
        <v>72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142</v>
      </c>
      <c r="BC4" s="81" t="s">
        <v>143</v>
      </c>
      <c r="BD4" s="29">
        <v>104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144</v>
      </c>
      <c r="BC5" s="81" t="s">
        <v>145</v>
      </c>
      <c r="BD5" s="29">
        <v>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146</v>
      </c>
      <c r="BC6" s="81" t="s">
        <v>147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148</v>
      </c>
      <c r="BC7" s="81" t="s">
        <v>149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150</v>
      </c>
      <c r="BC8" s="81" t="s">
        <v>115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151</v>
      </c>
      <c r="BC9" s="81" t="s">
        <v>131</v>
      </c>
      <c r="BD9" s="29">
        <v>350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14</v>
      </c>
      <c r="K10" s="137" t="s">
        <v>39</v>
      </c>
      <c r="L10" s="137" t="s">
        <v>12</v>
      </c>
      <c r="M10" s="137" t="s">
        <v>24</v>
      </c>
      <c r="N10" s="137" t="s">
        <v>16</v>
      </c>
      <c r="O10" s="137" t="s">
        <v>9</v>
      </c>
      <c r="P10" s="137" t="s">
        <v>28</v>
      </c>
      <c r="Q10" s="144" t="s">
        <v>24</v>
      </c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152</v>
      </c>
      <c r="BC10" s="81" t="s">
        <v>153</v>
      </c>
      <c r="BD10" s="29">
        <v>11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144" t="s">
        <v>39</v>
      </c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144" t="s">
        <v>31</v>
      </c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144" t="s">
        <v>39</v>
      </c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44" t="s">
        <v>34</v>
      </c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137" t="s">
        <v>9</v>
      </c>
      <c r="P15" s="90"/>
      <c r="Q15" s="144" t="s">
        <v>17</v>
      </c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137" t="s">
        <v>19</v>
      </c>
      <c r="L16" s="137" t="s">
        <v>9</v>
      </c>
      <c r="M16" s="90"/>
      <c r="N16" s="137" t="s">
        <v>9</v>
      </c>
      <c r="O16" s="137" t="s">
        <v>34</v>
      </c>
      <c r="P16" s="137" t="s">
        <v>26</v>
      </c>
      <c r="Q16" s="144" t="s">
        <v>9</v>
      </c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40" t="s">
        <v>9</v>
      </c>
      <c r="K17" s="140" t="s">
        <v>16</v>
      </c>
      <c r="L17" s="140" t="s">
        <v>31</v>
      </c>
      <c r="M17" s="140" t="s">
        <v>9</v>
      </c>
      <c r="N17" s="140" t="s">
        <v>42</v>
      </c>
      <c r="O17" s="140" t="s">
        <v>24</v>
      </c>
      <c r="P17" s="140" t="s">
        <v>17</v>
      </c>
      <c r="Q17" s="147" t="s">
        <v>24</v>
      </c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90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154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2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>
        <v>1</v>
      </c>
      <c r="M76" s="11"/>
      <c r="N76" s="11">
        <v>1</v>
      </c>
      <c r="O76" s="11">
        <v>1</v>
      </c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2</v>
      </c>
      <c r="L77" s="14">
        <v>1</v>
      </c>
      <c r="M77" s="14">
        <v>1</v>
      </c>
      <c r="N77" s="14">
        <v>10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2" zoomScaleNormal="82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303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146" t="s">
        <v>17</v>
      </c>
      <c r="F3" s="146" t="s">
        <v>42</v>
      </c>
      <c r="G3" s="146" t="s">
        <v>16</v>
      </c>
      <c r="H3" s="146" t="s">
        <v>28</v>
      </c>
      <c r="I3" s="146" t="s">
        <v>19</v>
      </c>
      <c r="J3" s="146" t="s">
        <v>31</v>
      </c>
      <c r="K3" s="146" t="s">
        <v>9</v>
      </c>
      <c r="L3" s="146" t="s">
        <v>34</v>
      </c>
      <c r="M3" s="146" t="s">
        <v>17</v>
      </c>
      <c r="N3" s="146" t="s">
        <v>31</v>
      </c>
      <c r="O3" s="146" t="s">
        <v>9</v>
      </c>
      <c r="P3" s="146" t="s">
        <v>26</v>
      </c>
      <c r="Q3" s="145" t="s">
        <v>24</v>
      </c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155</v>
      </c>
      <c r="BC3" s="80" t="s">
        <v>156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137" t="s">
        <v>39</v>
      </c>
      <c r="G4" s="90"/>
      <c r="H4" s="137" t="s">
        <v>9</v>
      </c>
      <c r="I4" s="90"/>
      <c r="J4" s="90"/>
      <c r="K4" s="90"/>
      <c r="L4" s="137" t="s">
        <v>9</v>
      </c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157</v>
      </c>
      <c r="BC4" s="81" t="s">
        <v>158</v>
      </c>
      <c r="BD4" s="29">
        <v>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137" t="s">
        <v>12</v>
      </c>
      <c r="I5" s="137" t="s">
        <v>9</v>
      </c>
      <c r="J5" s="137" t="s">
        <v>34</v>
      </c>
      <c r="K5" s="137" t="s">
        <v>9</v>
      </c>
      <c r="L5" s="137" t="s">
        <v>24</v>
      </c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159</v>
      </c>
      <c r="BC5" s="81" t="s">
        <v>160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7" t="s">
        <v>39</v>
      </c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161</v>
      </c>
      <c r="BC6" s="81" t="s">
        <v>162</v>
      </c>
      <c r="BD6" s="29">
        <v>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7" t="s">
        <v>14</v>
      </c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163</v>
      </c>
      <c r="BC7" s="81" t="s">
        <v>164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7" t="s">
        <v>39</v>
      </c>
      <c r="K8" s="90"/>
      <c r="L8" s="91"/>
      <c r="M8" s="90"/>
      <c r="N8" s="90"/>
      <c r="O8" s="90"/>
      <c r="P8" s="91"/>
      <c r="Q8" s="92"/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165</v>
      </c>
      <c r="BC8" s="81" t="s">
        <v>166</v>
      </c>
      <c r="BD8" s="29">
        <v>3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137" t="s">
        <v>16</v>
      </c>
      <c r="J9" s="137" t="s">
        <v>24</v>
      </c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167</v>
      </c>
      <c r="BC9" s="81" t="s">
        <v>82</v>
      </c>
      <c r="BD9" s="29">
        <v>9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9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168</v>
      </c>
      <c r="BC10" s="81" t="s">
        <v>169</v>
      </c>
      <c r="BD10" s="29">
        <v>5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7" t="s">
        <v>24</v>
      </c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168</v>
      </c>
      <c r="BC11" s="81" t="s">
        <v>170</v>
      </c>
      <c r="BD11" s="29">
        <v>4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168</v>
      </c>
      <c r="BC12" s="81" t="s">
        <v>171</v>
      </c>
      <c r="BD12" s="29">
        <v>4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168</v>
      </c>
      <c r="BC13" s="81" t="s">
        <v>172</v>
      </c>
      <c r="BD13" s="29">
        <v>5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173</v>
      </c>
      <c r="BC14" s="81" t="s">
        <v>174</v>
      </c>
      <c r="BD14" s="29">
        <v>347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>
        <v>13</v>
      </c>
      <c r="BB15" s="28" t="s">
        <v>176</v>
      </c>
      <c r="BC15" s="81" t="s">
        <v>137</v>
      </c>
      <c r="BD15" s="29">
        <v>11</v>
      </c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>
        <v>14</v>
      </c>
      <c r="BB16" s="28" t="s">
        <v>177</v>
      </c>
      <c r="BC16" s="81" t="s">
        <v>178</v>
      </c>
      <c r="BD16" s="29">
        <v>5</v>
      </c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180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179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>
        <v>1</v>
      </c>
      <c r="F63" s="8">
        <v>10</v>
      </c>
      <c r="G63" s="8">
        <v>2</v>
      </c>
      <c r="H63" s="8">
        <v>1</v>
      </c>
      <c r="I63" s="8">
        <v>1</v>
      </c>
      <c r="J63" s="8">
        <v>1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>
        <v>1</v>
      </c>
      <c r="G64" s="11"/>
      <c r="H64" s="11">
        <v>1</v>
      </c>
      <c r="I64" s="11"/>
      <c r="J64" s="11"/>
      <c r="K64" s="11"/>
      <c r="L64" s="11">
        <v>1</v>
      </c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2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2</v>
      </c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2" zoomScaleNormal="82" zoomScalePageLayoutView="0" workbookViewId="0" topLeftCell="A1">
      <selection activeCell="B2" sqref="B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 t="s">
        <v>189</v>
      </c>
      <c r="B1" s="130" t="s">
        <v>309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146" t="s">
        <v>17</v>
      </c>
      <c r="F3" s="146" t="s">
        <v>42</v>
      </c>
      <c r="G3" s="146" t="s">
        <v>16</v>
      </c>
      <c r="H3" s="146" t="s">
        <v>28</v>
      </c>
      <c r="I3" s="146" t="s">
        <v>19</v>
      </c>
      <c r="J3" s="146" t="s">
        <v>14</v>
      </c>
      <c r="K3" s="146" t="s">
        <v>9</v>
      </c>
      <c r="L3" s="146" t="s">
        <v>34</v>
      </c>
      <c r="M3" s="146" t="s">
        <v>17</v>
      </c>
      <c r="N3" s="146" t="s">
        <v>31</v>
      </c>
      <c r="O3" s="146" t="s">
        <v>9</v>
      </c>
      <c r="P3" s="146" t="s">
        <v>26</v>
      </c>
      <c r="Q3" s="145" t="s">
        <v>24</v>
      </c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181</v>
      </c>
      <c r="BC3" s="80" t="s">
        <v>182</v>
      </c>
      <c r="BD3" s="26">
        <v>66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137" t="s">
        <v>39</v>
      </c>
      <c r="G4" s="90"/>
      <c r="H4" s="137" t="s">
        <v>39</v>
      </c>
      <c r="I4" s="90"/>
      <c r="J4" s="137" t="s">
        <v>9</v>
      </c>
      <c r="K4" s="137" t="s">
        <v>24</v>
      </c>
      <c r="L4" s="137" t="s">
        <v>9</v>
      </c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159</v>
      </c>
      <c r="BC4" s="81" t="s">
        <v>106</v>
      </c>
      <c r="BD4" s="29">
        <v>3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137" t="s">
        <v>16</v>
      </c>
      <c r="I5" s="137" t="s">
        <v>9</v>
      </c>
      <c r="J5" s="137" t="s">
        <v>31</v>
      </c>
      <c r="K5" s="137" t="s">
        <v>9</v>
      </c>
      <c r="L5" s="137" t="s">
        <v>39</v>
      </c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165</v>
      </c>
      <c r="BC5" s="81" t="s">
        <v>183</v>
      </c>
      <c r="BD5" s="29">
        <v>10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7" t="s">
        <v>9</v>
      </c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184</v>
      </c>
      <c r="BC6" s="81" t="s">
        <v>185</v>
      </c>
      <c r="BD6" s="29">
        <v>11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7" t="s">
        <v>12</v>
      </c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161</v>
      </c>
      <c r="BC7" s="81" t="s">
        <v>186</v>
      </c>
      <c r="BD7" s="29">
        <v>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7" t="s">
        <v>24</v>
      </c>
      <c r="K8" s="90"/>
      <c r="L8" s="91"/>
      <c r="M8" s="90"/>
      <c r="N8" s="90"/>
      <c r="O8" s="90"/>
      <c r="P8" s="91"/>
      <c r="Q8" s="92"/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167</v>
      </c>
      <c r="BC8" s="81" t="s">
        <v>75</v>
      </c>
      <c r="BD8" s="29">
        <v>9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7" t="s">
        <v>34</v>
      </c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168</v>
      </c>
      <c r="BC9" s="81" t="s">
        <v>169</v>
      </c>
      <c r="BD9" s="29">
        <v>5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24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168</v>
      </c>
      <c r="BC10" s="81" t="s">
        <v>170</v>
      </c>
      <c r="BD10" s="29">
        <v>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168</v>
      </c>
      <c r="BC11" s="81" t="s">
        <v>171</v>
      </c>
      <c r="BD11" s="29">
        <v>4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168</v>
      </c>
      <c r="BC12" s="81" t="s">
        <v>172</v>
      </c>
      <c r="BD12" s="29">
        <v>5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173</v>
      </c>
      <c r="BC13" s="81" t="s">
        <v>187</v>
      </c>
      <c r="BD13" s="29">
        <v>386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176</v>
      </c>
      <c r="BC14" s="81" t="s">
        <v>137</v>
      </c>
      <c r="BD14" s="29">
        <v>11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175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188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>
        <v>1</v>
      </c>
      <c r="F63" s="8">
        <v>10</v>
      </c>
      <c r="G63" s="8">
        <v>2</v>
      </c>
      <c r="H63" s="8">
        <v>1</v>
      </c>
      <c r="I63" s="8">
        <v>1</v>
      </c>
      <c r="J63" s="8">
        <v>2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>
        <v>1</v>
      </c>
      <c r="G64" s="11"/>
      <c r="H64" s="11">
        <v>1</v>
      </c>
      <c r="I64" s="11"/>
      <c r="J64" s="11">
        <v>1</v>
      </c>
      <c r="K64" s="11">
        <v>1</v>
      </c>
      <c r="L64" s="11">
        <v>1</v>
      </c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>
        <v>2</v>
      </c>
      <c r="I65" s="11">
        <v>1</v>
      </c>
      <c r="J65" s="11">
        <v>1</v>
      </c>
      <c r="K65" s="11">
        <v>1</v>
      </c>
      <c r="L65" s="11">
        <v>1</v>
      </c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304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5" t="s">
        <v>9</v>
      </c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113</v>
      </c>
      <c r="BD3" s="26">
        <v>72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44" t="s">
        <v>34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79</v>
      </c>
      <c r="BC4" s="81" t="s">
        <v>232</v>
      </c>
      <c r="BD4" s="29">
        <v>86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4" t="s">
        <v>17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231</v>
      </c>
      <c r="BC5" s="81" t="s">
        <v>75</v>
      </c>
      <c r="BD5" s="29">
        <v>5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137" t="s">
        <v>28</v>
      </c>
      <c r="P6" s="137" t="s">
        <v>9</v>
      </c>
      <c r="Q6" s="144" t="s">
        <v>42</v>
      </c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74</v>
      </c>
      <c r="BC6" s="81" t="s">
        <v>230</v>
      </c>
      <c r="BD6" s="29">
        <v>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137" t="s">
        <v>16</v>
      </c>
      <c r="N7" s="90"/>
      <c r="O7" s="90"/>
      <c r="P7" s="90"/>
      <c r="Q7" s="144" t="s">
        <v>39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76</v>
      </c>
      <c r="BC7" s="81" t="s">
        <v>229</v>
      </c>
      <c r="BD7" s="29">
        <v>78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137" t="s">
        <v>9</v>
      </c>
      <c r="N8" s="90"/>
      <c r="O8" s="90"/>
      <c r="P8" s="91"/>
      <c r="Q8" s="144" t="s">
        <v>9</v>
      </c>
      <c r="R8" s="39"/>
      <c r="S8" s="2"/>
      <c r="T8" s="112" t="s">
        <v>23</v>
      </c>
      <c r="U8" s="106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77</v>
      </c>
      <c r="BC8" s="81" t="s">
        <v>78</v>
      </c>
      <c r="BD8" s="29">
        <v>11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7" t="s">
        <v>31</v>
      </c>
      <c r="N9" s="90"/>
      <c r="O9" s="93"/>
      <c r="P9" s="137" t="s">
        <v>9</v>
      </c>
      <c r="Q9" s="144" t="s">
        <v>26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228</v>
      </c>
      <c r="BC9" s="81" t="s">
        <v>227</v>
      </c>
      <c r="BD9" s="29">
        <v>12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16</v>
      </c>
      <c r="K10" s="137" t="s">
        <v>9</v>
      </c>
      <c r="L10" s="137" t="s">
        <v>31</v>
      </c>
      <c r="M10" s="137" t="s">
        <v>19</v>
      </c>
      <c r="N10" s="137" t="s">
        <v>14</v>
      </c>
      <c r="O10" s="137" t="s">
        <v>24</v>
      </c>
      <c r="P10" s="137" t="s">
        <v>12</v>
      </c>
      <c r="Q10" s="144" t="s">
        <v>24</v>
      </c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132</v>
      </c>
      <c r="BC10" s="81" t="s">
        <v>226</v>
      </c>
      <c r="BD10" s="29">
        <v>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137" t="s">
        <v>9</v>
      </c>
      <c r="N11" s="137" t="s">
        <v>39</v>
      </c>
      <c r="O11" s="93"/>
      <c r="P11" s="137" t="s">
        <v>39</v>
      </c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76</v>
      </c>
      <c r="BC11" s="81" t="s">
        <v>225</v>
      </c>
      <c r="BD11" s="29">
        <v>81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137" t="s">
        <v>34</v>
      </c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7" t="s">
        <v>17</v>
      </c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7" t="s">
        <v>24</v>
      </c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88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224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9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>
        <v>1</v>
      </c>
      <c r="Q66" s="12">
        <v>10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2">
        <v>1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2</v>
      </c>
      <c r="O70" s="11">
        <v>1</v>
      </c>
      <c r="P70" s="11">
        <v>1</v>
      </c>
      <c r="Q70" s="12">
        <v>1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>
        <v>1</v>
      </c>
      <c r="O71" s="11"/>
      <c r="P71" s="11">
        <v>1</v>
      </c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305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110</v>
      </c>
      <c r="BC3" s="80" t="s">
        <v>242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112</v>
      </c>
      <c r="BC4" s="81" t="s">
        <v>241</v>
      </c>
      <c r="BD4" s="29">
        <v>104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239</v>
      </c>
      <c r="BC5" s="81" t="s">
        <v>240</v>
      </c>
      <c r="BD5" s="29">
        <v>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239</v>
      </c>
      <c r="BC6" s="81" t="s">
        <v>238</v>
      </c>
      <c r="BD6" s="29">
        <v>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123</v>
      </c>
      <c r="BC7" s="81" t="s">
        <v>237</v>
      </c>
      <c r="BD7" s="29">
        <v>2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236</v>
      </c>
      <c r="BC8" s="81" t="s">
        <v>235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234</v>
      </c>
      <c r="BC9" s="81" t="s">
        <v>185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39" t="s">
        <v>9</v>
      </c>
      <c r="D10" s="137" t="s">
        <v>34</v>
      </c>
      <c r="E10" s="137" t="s">
        <v>39</v>
      </c>
      <c r="F10" s="137" t="s">
        <v>14</v>
      </c>
      <c r="G10" s="137" t="s">
        <v>9</v>
      </c>
      <c r="H10" s="137" t="s">
        <v>26</v>
      </c>
      <c r="I10" s="137" t="s">
        <v>24</v>
      </c>
      <c r="J10" s="137" t="s">
        <v>24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234</v>
      </c>
      <c r="BC10" s="81" t="s">
        <v>233</v>
      </c>
      <c r="BD10" s="29">
        <v>3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39" t="s">
        <v>16</v>
      </c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67</v>
      </c>
      <c r="BC11" s="81" t="s">
        <v>68</v>
      </c>
      <c r="BD11" s="29">
        <v>352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39" t="s">
        <v>9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39" t="s">
        <v>31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39" t="s">
        <v>9</v>
      </c>
      <c r="D14" s="90"/>
      <c r="E14" s="137" t="s">
        <v>19</v>
      </c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39" t="s">
        <v>31</v>
      </c>
      <c r="D15" s="137" t="s">
        <v>9</v>
      </c>
      <c r="E15" s="137" t="s">
        <v>34</v>
      </c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39" t="s">
        <v>17</v>
      </c>
      <c r="D16" s="89"/>
      <c r="E16" s="137" t="s">
        <v>24</v>
      </c>
      <c r="F16" s="137" t="s">
        <v>9</v>
      </c>
      <c r="G16" s="137" t="s">
        <v>12</v>
      </c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3" t="s">
        <v>9</v>
      </c>
      <c r="D17" s="140" t="s">
        <v>16</v>
      </c>
      <c r="E17" s="140" t="s">
        <v>17</v>
      </c>
      <c r="F17" s="140" t="s">
        <v>42</v>
      </c>
      <c r="G17" s="140" t="s">
        <v>39</v>
      </c>
      <c r="H17" s="140" t="s">
        <v>28</v>
      </c>
      <c r="I17" s="140" t="s">
        <v>39</v>
      </c>
      <c r="J17" s="140" t="s">
        <v>24</v>
      </c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88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109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9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s="4" customFormat="1" ht="20.25">
      <c r="C70" s="10">
        <v>1</v>
      </c>
      <c r="D70" s="11">
        <v>1</v>
      </c>
      <c r="E70" s="11">
        <v>1</v>
      </c>
      <c r="F70" s="11">
        <v>2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s="4" customFormat="1" ht="20.25">
      <c r="C71" s="10">
        <v>2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s="4" customFormat="1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s="4" customFormat="1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>
        <v>1</v>
      </c>
      <c r="D74" s="11"/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>
        <v>1</v>
      </c>
      <c r="D75" s="11">
        <v>1</v>
      </c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>
        <v>1</v>
      </c>
      <c r="D76" s="11"/>
      <c r="E76" s="11">
        <v>1</v>
      </c>
      <c r="F76" s="11">
        <v>1</v>
      </c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>
        <v>1</v>
      </c>
      <c r="D77" s="14">
        <v>2</v>
      </c>
      <c r="E77" s="14">
        <v>1</v>
      </c>
      <c r="F77" s="14">
        <v>10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306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110</v>
      </c>
      <c r="BC3" s="80" t="s">
        <v>251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112</v>
      </c>
      <c r="BC4" s="81" t="s">
        <v>250</v>
      </c>
      <c r="BD4" s="29">
        <v>104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116</v>
      </c>
      <c r="BC5" s="81" t="s">
        <v>249</v>
      </c>
      <c r="BD5" s="29">
        <v>6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114</v>
      </c>
      <c r="BC6" s="81" t="s">
        <v>102</v>
      </c>
      <c r="BD6" s="29">
        <v>3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67</v>
      </c>
      <c r="BC7" s="81" t="s">
        <v>68</v>
      </c>
      <c r="BD7" s="29">
        <v>331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248</v>
      </c>
      <c r="BC8" s="81" t="s">
        <v>208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247</v>
      </c>
      <c r="BC9" s="81" t="s">
        <v>82</v>
      </c>
      <c r="BD9" s="29">
        <v>2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39" t="s">
        <v>9</v>
      </c>
      <c r="D10" s="137" t="s">
        <v>14</v>
      </c>
      <c r="E10" s="137" t="s">
        <v>39</v>
      </c>
      <c r="F10" s="137" t="s">
        <v>12</v>
      </c>
      <c r="G10" s="137" t="s">
        <v>17</v>
      </c>
      <c r="H10" s="137" t="s">
        <v>31</v>
      </c>
      <c r="I10" s="137" t="s">
        <v>24</v>
      </c>
      <c r="J10" s="137" t="s">
        <v>24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246</v>
      </c>
      <c r="BC10" s="81" t="s">
        <v>75</v>
      </c>
      <c r="BD10" s="29">
        <v>4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39" t="s">
        <v>34</v>
      </c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245</v>
      </c>
      <c r="BC11" s="81" t="s">
        <v>244</v>
      </c>
      <c r="BD11" s="29">
        <v>9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39" t="s">
        <v>16</v>
      </c>
      <c r="D12" s="137" t="s">
        <v>9</v>
      </c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39" t="s">
        <v>24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39" t="s">
        <v>31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39" t="s">
        <v>9</v>
      </c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39" t="s">
        <v>26</v>
      </c>
      <c r="D16" s="137" t="s">
        <v>19</v>
      </c>
      <c r="E16" s="137" t="s">
        <v>34</v>
      </c>
      <c r="F16" s="90"/>
      <c r="G16" s="90"/>
      <c r="H16" s="137" t="s">
        <v>9</v>
      </c>
      <c r="I16" s="137" t="s">
        <v>9</v>
      </c>
      <c r="J16" s="137" t="s">
        <v>9</v>
      </c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3" t="s">
        <v>9</v>
      </c>
      <c r="D17" s="140" t="s">
        <v>16</v>
      </c>
      <c r="E17" s="140" t="s">
        <v>17</v>
      </c>
      <c r="F17" s="140" t="s">
        <v>42</v>
      </c>
      <c r="G17" s="140" t="s">
        <v>39</v>
      </c>
      <c r="H17" s="140" t="s">
        <v>28</v>
      </c>
      <c r="I17" s="140" t="s">
        <v>39</v>
      </c>
      <c r="J17" s="140" t="s">
        <v>24</v>
      </c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88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243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9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s="4" customFormat="1" ht="20.25">
      <c r="C70" s="10">
        <v>1</v>
      </c>
      <c r="D70" s="11">
        <v>2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s="4" customFormat="1" ht="20.25">
      <c r="C71" s="10">
        <v>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s="4" customFormat="1" ht="20.25">
      <c r="C72" s="10">
        <v>2</v>
      </c>
      <c r="D72" s="11">
        <v>1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s="4" customFormat="1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>
        <v>1</v>
      </c>
      <c r="D76" s="11">
        <v>1</v>
      </c>
      <c r="E76" s="11">
        <v>1</v>
      </c>
      <c r="F76" s="11"/>
      <c r="G76" s="11"/>
      <c r="H76" s="11">
        <v>1</v>
      </c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>
        <v>1</v>
      </c>
      <c r="D77" s="14">
        <v>2</v>
      </c>
      <c r="E77" s="14">
        <v>1</v>
      </c>
      <c r="F77" s="14">
        <v>10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307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146" t="s">
        <v>9</v>
      </c>
      <c r="K3" s="146" t="s">
        <v>34</v>
      </c>
      <c r="L3" s="146" t="s">
        <v>17</v>
      </c>
      <c r="M3" s="146" t="s">
        <v>14</v>
      </c>
      <c r="N3" s="146" t="s">
        <v>24</v>
      </c>
      <c r="O3" s="146" t="s">
        <v>9</v>
      </c>
      <c r="P3" s="146" t="s">
        <v>31</v>
      </c>
      <c r="Q3" s="145" t="s">
        <v>9</v>
      </c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260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137" t="s">
        <v>12</v>
      </c>
      <c r="P4" s="137" t="s">
        <v>19</v>
      </c>
      <c r="Q4" s="144" t="s">
        <v>16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74</v>
      </c>
      <c r="BC4" s="81" t="s">
        <v>259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37" t="s">
        <v>24</v>
      </c>
      <c r="Q5" s="144" t="s">
        <v>17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76</v>
      </c>
      <c r="BC5" s="81" t="s">
        <v>68</v>
      </c>
      <c r="BD5" s="29">
        <v>329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37" t="s">
        <v>9</v>
      </c>
      <c r="Q6" s="144" t="s">
        <v>42</v>
      </c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130</v>
      </c>
      <c r="BC6" s="81" t="s">
        <v>258</v>
      </c>
      <c r="BD6" s="29">
        <v>80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4" t="s">
        <v>39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99</v>
      </c>
      <c r="BC7" s="81" t="s">
        <v>257</v>
      </c>
      <c r="BD7" s="29">
        <v>10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7" t="s">
        <v>9</v>
      </c>
      <c r="Q8" s="144" t="s">
        <v>28</v>
      </c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99</v>
      </c>
      <c r="BC8" s="81" t="s">
        <v>256</v>
      </c>
      <c r="BD8" s="29">
        <v>5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7" t="s">
        <v>39</v>
      </c>
      <c r="Q9" s="144" t="s">
        <v>39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99</v>
      </c>
      <c r="BC9" s="81" t="s">
        <v>255</v>
      </c>
      <c r="BD9" s="29">
        <v>15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16</v>
      </c>
      <c r="K10" s="137" t="s">
        <v>9</v>
      </c>
      <c r="L10" s="137" t="s">
        <v>31</v>
      </c>
      <c r="M10" s="137" t="s">
        <v>9</v>
      </c>
      <c r="N10" s="137" t="s">
        <v>34</v>
      </c>
      <c r="O10" s="137" t="s">
        <v>24</v>
      </c>
      <c r="P10" s="137" t="s">
        <v>26</v>
      </c>
      <c r="Q10" s="144" t="s">
        <v>24</v>
      </c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134</v>
      </c>
      <c r="BC10" s="81" t="s">
        <v>254</v>
      </c>
      <c r="BD10" s="29">
        <v>9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253</v>
      </c>
      <c r="BC11" s="81" t="s">
        <v>164</v>
      </c>
      <c r="BD11" s="29">
        <v>6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88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252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9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>
        <v>1</v>
      </c>
      <c r="L63" s="8">
        <v>1</v>
      </c>
      <c r="M63" s="8">
        <v>2</v>
      </c>
      <c r="N63" s="8">
        <v>1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1</v>
      </c>
      <c r="P64" s="11">
        <v>1</v>
      </c>
      <c r="Q64" s="12">
        <v>2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308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185</v>
      </c>
      <c r="BD3" s="26">
        <v>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61</v>
      </c>
      <c r="BC4" s="81" t="s">
        <v>278</v>
      </c>
      <c r="BD4" s="29">
        <v>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277</v>
      </c>
      <c r="BC5" s="81" t="s">
        <v>276</v>
      </c>
      <c r="BD5" s="29">
        <v>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275</v>
      </c>
      <c r="BC6" s="81" t="s">
        <v>274</v>
      </c>
      <c r="BD6" s="29">
        <v>0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273</v>
      </c>
      <c r="BC7" s="81" t="s">
        <v>272</v>
      </c>
      <c r="BD7" s="29">
        <v>0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271</v>
      </c>
      <c r="BC8" s="81" t="s">
        <v>270</v>
      </c>
      <c r="BD8" s="29">
        <v>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269</v>
      </c>
      <c r="BC9" s="81" t="s">
        <v>268</v>
      </c>
      <c r="BD9" s="29">
        <v>0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24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142</v>
      </c>
      <c r="BC10" s="81" t="s">
        <v>267</v>
      </c>
      <c r="BD10" s="29">
        <v>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7" t="s">
        <v>9</v>
      </c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266</v>
      </c>
      <c r="BC11" s="81" t="s">
        <v>265</v>
      </c>
      <c r="BD11" s="29">
        <v>0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264</v>
      </c>
      <c r="BC12" s="81" t="s">
        <v>263</v>
      </c>
      <c r="BD12" s="29">
        <v>0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148</v>
      </c>
      <c r="BC13" s="81" t="s">
        <v>262</v>
      </c>
      <c r="BD13" s="29">
        <v>0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>
        <v>12</v>
      </c>
      <c r="BB14" s="28" t="s">
        <v>217</v>
      </c>
      <c r="BC14" s="81" t="s">
        <v>261</v>
      </c>
      <c r="BD14" s="29">
        <v>0</v>
      </c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175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70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12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2" zoomScaleNormal="82" zoomScalePageLayoutView="0" workbookViewId="0" topLeftCell="A1">
      <selection activeCell="B2" sqref="B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310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5" t="s">
        <v>16</v>
      </c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91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44" t="s">
        <v>9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74</v>
      </c>
      <c r="BC4" s="81" t="s">
        <v>92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4" t="s">
        <v>31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76</v>
      </c>
      <c r="BC5" s="81" t="s">
        <v>93</v>
      </c>
      <c r="BD5" s="29">
        <v>167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144" t="s">
        <v>12</v>
      </c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81</v>
      </c>
      <c r="BC6" s="81" t="s">
        <v>94</v>
      </c>
      <c r="BD6" s="29">
        <v>64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137" t="s">
        <v>14</v>
      </c>
      <c r="M7" s="137" t="s">
        <v>9</v>
      </c>
      <c r="N7" s="90"/>
      <c r="O7" s="90"/>
      <c r="P7" s="90"/>
      <c r="Q7" s="144" t="s">
        <v>17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79</v>
      </c>
      <c r="BC7" s="81" t="s">
        <v>78</v>
      </c>
      <c r="BD7" s="29">
        <v>39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7" t="s">
        <v>17</v>
      </c>
      <c r="M8" s="137" t="s">
        <v>42</v>
      </c>
      <c r="N8" s="90"/>
      <c r="O8" s="90"/>
      <c r="P8" s="91"/>
      <c r="Q8" s="144" t="s">
        <v>28</v>
      </c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95</v>
      </c>
      <c r="BC8" s="81" t="s">
        <v>96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7" t="s">
        <v>19</v>
      </c>
      <c r="K9" s="93"/>
      <c r="L9" s="137" t="s">
        <v>34</v>
      </c>
      <c r="M9" s="90"/>
      <c r="N9" s="90"/>
      <c r="O9" s="93"/>
      <c r="P9" s="137" t="s">
        <v>9</v>
      </c>
      <c r="Q9" s="144" t="s">
        <v>9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34</v>
      </c>
      <c r="K10" s="137" t="s">
        <v>39</v>
      </c>
      <c r="L10" s="137" t="s">
        <v>16</v>
      </c>
      <c r="M10" s="137" t="s">
        <v>9</v>
      </c>
      <c r="N10" s="137" t="s">
        <v>31</v>
      </c>
      <c r="O10" s="137" t="s">
        <v>9</v>
      </c>
      <c r="P10" s="137" t="s">
        <v>26</v>
      </c>
      <c r="Q10" s="144" t="s">
        <v>24</v>
      </c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7" t="s">
        <v>24</v>
      </c>
      <c r="K11" s="93"/>
      <c r="L11" s="137" t="s">
        <v>39</v>
      </c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7" t="s">
        <v>24</v>
      </c>
      <c r="K12" s="90"/>
      <c r="L12" s="137" t="s">
        <v>24</v>
      </c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137" t="s">
        <v>9</v>
      </c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137" t="s">
        <v>39</v>
      </c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83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97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6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2</v>
      </c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10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>
        <v>1</v>
      </c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2" zoomScaleNormal="82" zoomScalePageLayoutView="0" workbookViewId="0" topLeftCell="A1">
      <selection activeCell="B2" sqref="B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311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61</v>
      </c>
      <c r="BC3" s="80" t="s">
        <v>62</v>
      </c>
      <c r="BD3" s="26">
        <v>66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63</v>
      </c>
      <c r="BC4" s="81" t="s">
        <v>64</v>
      </c>
      <c r="BD4" s="29">
        <v>80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65</v>
      </c>
      <c r="BC5" s="81" t="s">
        <v>66</v>
      </c>
      <c r="BD5" s="29">
        <v>72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67</v>
      </c>
      <c r="BC6" s="81" t="s">
        <v>68</v>
      </c>
      <c r="BD6" s="29">
        <v>326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39" t="s">
        <v>34</v>
      </c>
      <c r="D10" s="137" t="s">
        <v>39</v>
      </c>
      <c r="E10" s="137" t="s">
        <v>16</v>
      </c>
      <c r="F10" s="137" t="s">
        <v>9</v>
      </c>
      <c r="G10" s="137" t="s">
        <v>31</v>
      </c>
      <c r="H10" s="137" t="s">
        <v>9</v>
      </c>
      <c r="I10" s="137" t="s">
        <v>26</v>
      </c>
      <c r="J10" s="137" t="s">
        <v>9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137" t="s">
        <v>9</v>
      </c>
      <c r="F11" s="90"/>
      <c r="G11" s="90"/>
      <c r="H11" s="90"/>
      <c r="I11" s="93"/>
      <c r="J11" s="137" t="s">
        <v>12</v>
      </c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137" t="s">
        <v>31</v>
      </c>
      <c r="F12" s="90"/>
      <c r="G12" s="90"/>
      <c r="H12" s="91"/>
      <c r="I12" s="90"/>
      <c r="J12" s="137" t="s">
        <v>24</v>
      </c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137" t="s">
        <v>9</v>
      </c>
      <c r="F13" s="90"/>
      <c r="G13" s="89"/>
      <c r="H13" s="90"/>
      <c r="I13" s="90"/>
      <c r="J13" s="137" t="s">
        <v>19</v>
      </c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137" t="s">
        <v>14</v>
      </c>
      <c r="F14" s="89"/>
      <c r="G14" s="90"/>
      <c r="H14" s="90"/>
      <c r="I14" s="90"/>
      <c r="J14" s="137" t="s">
        <v>9</v>
      </c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137" t="s">
        <v>24</v>
      </c>
      <c r="F15" s="90"/>
      <c r="G15" s="90"/>
      <c r="H15" s="90"/>
      <c r="I15" s="93"/>
      <c r="J15" s="137" t="s">
        <v>24</v>
      </c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137" t="s">
        <v>34</v>
      </c>
      <c r="F16" s="90"/>
      <c r="G16" s="90"/>
      <c r="H16" s="91"/>
      <c r="I16" s="90"/>
      <c r="J16" s="137" t="s">
        <v>17</v>
      </c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3" t="s">
        <v>9</v>
      </c>
      <c r="D17" s="140" t="s">
        <v>16</v>
      </c>
      <c r="E17" s="140" t="s">
        <v>17</v>
      </c>
      <c r="F17" s="140" t="s">
        <v>42</v>
      </c>
      <c r="G17" s="140" t="s">
        <v>39</v>
      </c>
      <c r="H17" s="140" t="s">
        <v>28</v>
      </c>
      <c r="I17" s="140" t="s">
        <v>39</v>
      </c>
      <c r="J17" s="140" t="s">
        <v>24</v>
      </c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70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69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4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>
        <v>2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>
        <v>1</v>
      </c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2</v>
      </c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>
        <v>1</v>
      </c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2</v>
      </c>
      <c r="E77" s="14">
        <v>1</v>
      </c>
      <c r="F77" s="14">
        <v>10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312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5" t="s">
        <v>9</v>
      </c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284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44" t="s">
        <v>16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61</v>
      </c>
      <c r="BC4" s="81" t="s">
        <v>283</v>
      </c>
      <c r="BD4" s="29">
        <v>86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4" t="s">
        <v>17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74</v>
      </c>
      <c r="BC5" s="81" t="s">
        <v>75</v>
      </c>
      <c r="BD5" s="29">
        <v>4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37" t="s">
        <v>9</v>
      </c>
      <c r="Q6" s="144" t="s">
        <v>42</v>
      </c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76</v>
      </c>
      <c r="BC6" s="81" t="s">
        <v>68</v>
      </c>
      <c r="BD6" s="29">
        <v>329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4" t="s">
        <v>39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132</v>
      </c>
      <c r="BC7" s="81" t="s">
        <v>282</v>
      </c>
      <c r="BD7" s="29">
        <v>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144" t="s">
        <v>28</v>
      </c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281</v>
      </c>
      <c r="BC8" s="81" t="s">
        <v>158</v>
      </c>
      <c r="BD8" s="29">
        <v>7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7" t="s">
        <v>34</v>
      </c>
      <c r="P9" s="137" t="s">
        <v>9</v>
      </c>
      <c r="Q9" s="144" t="s">
        <v>39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281</v>
      </c>
      <c r="BC9" s="81" t="s">
        <v>280</v>
      </c>
      <c r="BD9" s="29">
        <v>7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14</v>
      </c>
      <c r="K10" s="137" t="s">
        <v>17</v>
      </c>
      <c r="L10" s="137" t="s">
        <v>12</v>
      </c>
      <c r="M10" s="137" t="s">
        <v>19</v>
      </c>
      <c r="N10" s="137" t="s">
        <v>31</v>
      </c>
      <c r="O10" s="137" t="s">
        <v>9</v>
      </c>
      <c r="P10" s="137" t="s">
        <v>26</v>
      </c>
      <c r="Q10" s="144" t="s">
        <v>24</v>
      </c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279</v>
      </c>
      <c r="BC10" s="81" t="s">
        <v>129</v>
      </c>
      <c r="BD10" s="29">
        <v>6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7" t="s">
        <v>24</v>
      </c>
      <c r="K11" s="137" t="s">
        <v>9</v>
      </c>
      <c r="L11" s="90"/>
      <c r="M11" s="90"/>
      <c r="N11" s="90"/>
      <c r="O11" s="137" t="s">
        <v>39</v>
      </c>
      <c r="P11" s="137" t="s">
        <v>24</v>
      </c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77</v>
      </c>
      <c r="BC11" s="81" t="s">
        <v>78</v>
      </c>
      <c r="BD11" s="29">
        <v>11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137" t="s">
        <v>34</v>
      </c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137" t="s">
        <v>24</v>
      </c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137" t="s">
        <v>16</v>
      </c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137" t="s">
        <v>9</v>
      </c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137" t="s">
        <v>31</v>
      </c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40" t="s">
        <v>9</v>
      </c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88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89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9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2</v>
      </c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</v>
      </c>
      <c r="L71" s="11"/>
      <c r="M71" s="11"/>
      <c r="N71" s="11"/>
      <c r="O71" s="11">
        <v>1</v>
      </c>
      <c r="P71" s="11">
        <v>1</v>
      </c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>
        <v>2</v>
      </c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3" zoomScaleNormal="73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295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148" t="s">
        <v>31</v>
      </c>
      <c r="D3" s="146" t="s">
        <v>17</v>
      </c>
      <c r="E3" s="146" t="s">
        <v>17</v>
      </c>
      <c r="F3" s="146" t="s">
        <v>42</v>
      </c>
      <c r="G3" s="146" t="s">
        <v>16</v>
      </c>
      <c r="H3" s="146" t="s">
        <v>19</v>
      </c>
      <c r="I3" s="146" t="s">
        <v>31</v>
      </c>
      <c r="J3" s="146" t="s">
        <v>26</v>
      </c>
      <c r="K3" s="146" t="s">
        <v>9</v>
      </c>
      <c r="L3" s="146" t="s">
        <v>24</v>
      </c>
      <c r="M3" s="84"/>
      <c r="N3" s="85"/>
      <c r="O3" s="84"/>
      <c r="P3" s="84"/>
      <c r="Q3" s="87"/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202</v>
      </c>
      <c r="BC3" s="80" t="s">
        <v>201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139" t="s">
        <v>9</v>
      </c>
      <c r="D4" s="137" t="s">
        <v>9</v>
      </c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200</v>
      </c>
      <c r="BC4" s="81" t="s">
        <v>82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139" t="s">
        <v>16</v>
      </c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199</v>
      </c>
      <c r="BC5" s="81" t="s">
        <v>198</v>
      </c>
      <c r="BD5" s="29">
        <v>80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139" t="s">
        <v>39</v>
      </c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197</v>
      </c>
      <c r="BC6" s="81" t="s">
        <v>196</v>
      </c>
      <c r="BD6" s="29">
        <v>9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139" t="s">
        <v>34</v>
      </c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195</v>
      </c>
      <c r="BC7" s="81" t="s">
        <v>129</v>
      </c>
      <c r="BD7" s="29">
        <v>8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139" t="s">
        <v>39</v>
      </c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192</v>
      </c>
      <c r="BC8" s="81" t="s">
        <v>194</v>
      </c>
      <c r="BD8" s="29">
        <v>332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139" t="s">
        <v>28</v>
      </c>
      <c r="D9" s="137" t="s">
        <v>9</v>
      </c>
      <c r="E9" s="137" t="s">
        <v>24</v>
      </c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192</v>
      </c>
      <c r="BC9" s="81" t="s">
        <v>193</v>
      </c>
      <c r="BD9" s="29">
        <v>19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39" t="s">
        <v>39</v>
      </c>
      <c r="D10" s="90"/>
      <c r="E10" s="137" t="s">
        <v>34</v>
      </c>
      <c r="F10" s="137" t="s">
        <v>9</v>
      </c>
      <c r="G10" s="137" t="s">
        <v>12</v>
      </c>
      <c r="H10" s="137" t="s">
        <v>9</v>
      </c>
      <c r="I10" s="137" t="s">
        <v>14</v>
      </c>
      <c r="J10" s="137" t="s">
        <v>9</v>
      </c>
      <c r="K10" s="137" t="s">
        <v>24</v>
      </c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192</v>
      </c>
      <c r="BC10" s="81" t="s">
        <v>191</v>
      </c>
      <c r="BD10" s="29">
        <v>20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39" t="s">
        <v>24</v>
      </c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90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190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>
        <v>1</v>
      </c>
      <c r="F63" s="8">
        <v>10</v>
      </c>
      <c r="G63" s="8">
        <v>2</v>
      </c>
      <c r="H63" s="8">
        <v>1</v>
      </c>
      <c r="I63" s="8">
        <v>1</v>
      </c>
      <c r="J63" s="8">
        <v>1</v>
      </c>
      <c r="K63" s="8">
        <v>1</v>
      </c>
      <c r="L63" s="8">
        <v>1</v>
      </c>
      <c r="M63" s="8"/>
      <c r="N63" s="8"/>
      <c r="O63" s="8"/>
      <c r="P63" s="8"/>
      <c r="Q63" s="9"/>
    </row>
    <row r="64" spans="3:17" ht="20.25">
      <c r="C64" s="10">
        <v>1</v>
      </c>
      <c r="D64" s="11">
        <v>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s="4" customFormat="1" ht="20.25">
      <c r="C65" s="10">
        <v>2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s="4" customFormat="1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s="4" customFormat="1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s="4" customFormat="1" ht="20.25">
      <c r="C68" s="10">
        <v>1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s="4" customFormat="1" ht="20.25">
      <c r="C69" s="10">
        <v>1</v>
      </c>
      <c r="D69" s="11">
        <v>1</v>
      </c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s="4" customFormat="1" ht="20.25">
      <c r="C70" s="10">
        <v>1</v>
      </c>
      <c r="D70" s="11"/>
      <c r="E70" s="11">
        <v>1</v>
      </c>
      <c r="F70" s="11">
        <v>1</v>
      </c>
      <c r="G70" s="11">
        <v>1</v>
      </c>
      <c r="H70" s="11">
        <v>1</v>
      </c>
      <c r="I70" s="11">
        <v>2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s="4" customFormat="1" ht="20.25">
      <c r="C71" s="10">
        <v>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3" zoomScaleNormal="73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313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110</v>
      </c>
      <c r="BC3" s="80" t="s">
        <v>293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112</v>
      </c>
      <c r="BC4" s="81" t="s">
        <v>292</v>
      </c>
      <c r="BD4" s="29">
        <v>107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291</v>
      </c>
      <c r="BC5" s="81" t="s">
        <v>158</v>
      </c>
      <c r="BD5" s="29">
        <v>10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291</v>
      </c>
      <c r="BC6" s="81" t="s">
        <v>290</v>
      </c>
      <c r="BD6" s="29">
        <v>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67</v>
      </c>
      <c r="BC7" s="81" t="s">
        <v>68</v>
      </c>
      <c r="BD7" s="29">
        <v>329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289</v>
      </c>
      <c r="BC8" s="81" t="s">
        <v>214</v>
      </c>
      <c r="BD8" s="29">
        <v>11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287</v>
      </c>
      <c r="BC9" s="81" t="s">
        <v>216</v>
      </c>
      <c r="BD9" s="29">
        <v>5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39" t="s">
        <v>9</v>
      </c>
      <c r="D10" s="137" t="s">
        <v>16</v>
      </c>
      <c r="E10" s="137" t="s">
        <v>9</v>
      </c>
      <c r="F10" s="137" t="s">
        <v>34</v>
      </c>
      <c r="G10" s="137" t="s">
        <v>9</v>
      </c>
      <c r="H10" s="137" t="s">
        <v>31</v>
      </c>
      <c r="I10" s="137" t="s">
        <v>24</v>
      </c>
      <c r="J10" s="137" t="s">
        <v>24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287</v>
      </c>
      <c r="BC10" s="81" t="s">
        <v>288</v>
      </c>
      <c r="BD10" s="29">
        <v>10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39" t="s">
        <v>12</v>
      </c>
      <c r="D11" s="137" t="s">
        <v>39</v>
      </c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287</v>
      </c>
      <c r="BC11" s="81" t="s">
        <v>286</v>
      </c>
      <c r="BD11" s="29">
        <v>7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39" t="s">
        <v>19</v>
      </c>
      <c r="D12" s="137" t="s">
        <v>24</v>
      </c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39" t="s">
        <v>31</v>
      </c>
      <c r="D13" s="137" t="s">
        <v>9</v>
      </c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39" t="s">
        <v>14</v>
      </c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39" t="s">
        <v>9</v>
      </c>
      <c r="D15" s="137" t="s">
        <v>34</v>
      </c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39" t="s">
        <v>26</v>
      </c>
      <c r="D16" s="137" t="s">
        <v>9</v>
      </c>
      <c r="E16" s="90"/>
      <c r="F16" s="137" t="s">
        <v>17</v>
      </c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3" t="s">
        <v>9</v>
      </c>
      <c r="D17" s="140" t="s">
        <v>16</v>
      </c>
      <c r="E17" s="140" t="s">
        <v>17</v>
      </c>
      <c r="F17" s="140" t="s">
        <v>42</v>
      </c>
      <c r="G17" s="140" t="s">
        <v>39</v>
      </c>
      <c r="H17" s="140" t="s">
        <v>28</v>
      </c>
      <c r="I17" s="140" t="s">
        <v>39</v>
      </c>
      <c r="J17" s="140" t="s">
        <v>24</v>
      </c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88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285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9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s="4" customFormat="1" ht="20.25">
      <c r="C70" s="10">
        <v>1</v>
      </c>
      <c r="D70" s="11">
        <v>2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s="4" customFormat="1" ht="20.25">
      <c r="C71" s="10">
        <v>1</v>
      </c>
      <c r="D71" s="11">
        <v>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s="4" customFormat="1" ht="20.25">
      <c r="C72" s="10">
        <v>1</v>
      </c>
      <c r="D72" s="11">
        <v>1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s="4" customFormat="1" ht="20.25">
      <c r="C73" s="10">
        <v>1</v>
      </c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>
        <v>2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>
        <v>1</v>
      </c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>
        <v>1</v>
      </c>
      <c r="D76" s="11">
        <v>1</v>
      </c>
      <c r="E76" s="11"/>
      <c r="F76" s="11">
        <v>1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>
        <v>1</v>
      </c>
      <c r="D77" s="14">
        <v>2</v>
      </c>
      <c r="E77" s="14">
        <v>1</v>
      </c>
      <c r="F77" s="14">
        <v>10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75" zoomScaleNormal="75" zoomScalePageLayoutView="0" workbookViewId="0" topLeftCell="A1">
      <selection activeCell="AT19" sqref="AT1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27" width="5.7109375" style="4" customWidth="1"/>
    <col min="28" max="28" width="1.7109375" style="4" customWidth="1"/>
    <col min="29" max="31" width="1.421875" style="4" customWidth="1"/>
    <col min="3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33"/>
      <c r="B1" s="130" t="s">
        <v>60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5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19" t="s">
        <v>9</v>
      </c>
      <c r="AA3" s="1"/>
      <c r="AB3" s="1"/>
      <c r="AC3" s="1"/>
      <c r="AD3" s="1"/>
      <c r="AE3" s="1"/>
      <c r="AF3" s="58">
        <v>1</v>
      </c>
      <c r="AG3" s="132"/>
      <c r="AH3" s="128"/>
      <c r="AI3" s="126"/>
      <c r="AJ3" s="126"/>
      <c r="AK3" s="126"/>
      <c r="AL3" s="126"/>
      <c r="AM3" s="127"/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6"/>
      <c r="BB3" s="77"/>
      <c r="BC3" s="77"/>
      <c r="BD3" s="78"/>
      <c r="BE3" s="1"/>
      <c r="BF3" s="1"/>
    </row>
    <row r="4" spans="1:58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06" t="s">
        <v>9</v>
      </c>
      <c r="V4" s="106" t="s">
        <v>9</v>
      </c>
      <c r="W4" s="106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59">
        <v>2</v>
      </c>
      <c r="AG4" s="121"/>
      <c r="AH4" s="117"/>
      <c r="AI4" s="117"/>
      <c r="AJ4" s="117"/>
      <c r="AK4" s="117"/>
      <c r="AL4" s="117"/>
      <c r="AM4" s="122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</row>
    <row r="5" spans="1:58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06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59">
        <v>3</v>
      </c>
      <c r="AG5" s="121"/>
      <c r="AH5" s="117"/>
      <c r="AI5" s="117"/>
      <c r="AJ5" s="117"/>
      <c r="AK5" s="117"/>
      <c r="AL5" s="117"/>
      <c r="AM5" s="122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</row>
    <row r="6" spans="1:58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5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59">
        <v>4</v>
      </c>
      <c r="AG6" s="121"/>
      <c r="AH6" s="117"/>
      <c r="AI6" s="117"/>
      <c r="AJ6" s="117"/>
      <c r="AK6" s="117"/>
      <c r="AL6" s="117"/>
      <c r="AM6" s="122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</row>
    <row r="7" spans="1:58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5" t="s">
        <v>17</v>
      </c>
      <c r="U7" s="106" t="s">
        <v>17</v>
      </c>
      <c r="V7" s="106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/>
      <c r="AE7" s="57"/>
      <c r="AF7" s="59">
        <v>5</v>
      </c>
      <c r="AG7" s="121"/>
      <c r="AH7" s="117"/>
      <c r="AI7" s="117"/>
      <c r="AJ7" s="117"/>
      <c r="AK7" s="117"/>
      <c r="AL7" s="117"/>
      <c r="AM7" s="122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</row>
    <row r="8" spans="1:58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59">
        <v>6</v>
      </c>
      <c r="AG8" s="121"/>
      <c r="AH8" s="117"/>
      <c r="AI8" s="117"/>
      <c r="AJ8" s="117"/>
      <c r="AK8" s="117"/>
      <c r="AL8" s="117"/>
      <c r="AM8" s="122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</row>
    <row r="9" spans="1:58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06" t="s">
        <v>24</v>
      </c>
      <c r="W9" s="106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59">
        <v>7</v>
      </c>
      <c r="AG9" s="121"/>
      <c r="AH9" s="117"/>
      <c r="AI9" s="117"/>
      <c r="AJ9" s="117"/>
      <c r="AK9" s="117"/>
      <c r="AL9" s="117"/>
      <c r="AM9" s="122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</row>
    <row r="10" spans="1:58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06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59">
        <v>8</v>
      </c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</row>
    <row r="11" spans="1:58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59">
        <v>9</v>
      </c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</row>
    <row r="12" spans="1:58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5" t="s">
        <v>19</v>
      </c>
      <c r="U12" s="106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59">
        <v>10</v>
      </c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</row>
    <row r="13" spans="1:58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06" t="s">
        <v>31</v>
      </c>
      <c r="Z13" s="107" t="s">
        <v>34</v>
      </c>
      <c r="AA13" s="1"/>
      <c r="AB13" s="1"/>
      <c r="AC13" s="1"/>
      <c r="AD13" s="1"/>
      <c r="AE13" s="57"/>
      <c r="AF13" s="59">
        <v>11</v>
      </c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</row>
    <row r="14" spans="1:58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59">
        <v>12</v>
      </c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</row>
    <row r="15" spans="1:58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06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59">
        <v>13</v>
      </c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</row>
    <row r="16" spans="1:58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06" t="s">
        <v>39</v>
      </c>
      <c r="V16" s="108" t="s">
        <v>39</v>
      </c>
      <c r="W16" s="108" t="s">
        <v>41</v>
      </c>
      <c r="X16" s="108" t="s">
        <v>41</v>
      </c>
      <c r="Y16" s="108" t="s">
        <v>42</v>
      </c>
      <c r="Z16" s="109" t="s">
        <v>43</v>
      </c>
      <c r="AA16" s="1"/>
      <c r="AB16" s="1"/>
      <c r="AC16" s="1"/>
      <c r="AD16" s="1"/>
      <c r="AE16" s="57"/>
      <c r="AF16" s="59">
        <v>14</v>
      </c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</row>
    <row r="17" spans="1:58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0" t="s">
        <v>45</v>
      </c>
      <c r="U17" s="109" t="s">
        <v>45</v>
      </c>
      <c r="V17" s="155">
        <f>J39</f>
        <v>100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60">
        <v>15</v>
      </c>
      <c r="AG17" s="118"/>
      <c r="AH17" s="115"/>
      <c r="AI17" s="115"/>
      <c r="AJ17" s="115"/>
      <c r="AK17" s="115"/>
      <c r="AL17" s="115"/>
      <c r="AM17" s="11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0"/>
      <c r="BB17" s="71"/>
      <c r="BC17" s="71"/>
      <c r="BD17" s="72"/>
      <c r="BE17" s="1"/>
      <c r="BF17" s="1"/>
    </row>
    <row r="18" spans="1:58" ht="22.5" customHeight="1" thickBot="1">
      <c r="A18" s="1"/>
      <c r="B18" s="47"/>
      <c r="C18" s="46"/>
      <c r="D18" s="79" t="s">
        <v>56</v>
      </c>
      <c r="E18" s="157"/>
      <c r="F18" s="15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25"/>
      <c r="AF22" s="125"/>
      <c r="AG22" s="125"/>
      <c r="AH22" s="125"/>
      <c r="AI22" s="125"/>
      <c r="AJ22" s="125"/>
      <c r="AK22" s="125"/>
      <c r="AL22" s="125"/>
    </row>
    <row r="23" spans="1:34" ht="20.25">
      <c r="A23" s="129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100</v>
      </c>
      <c r="K39" s="4" t="s">
        <v>2</v>
      </c>
      <c r="M39" s="124">
        <f>A40+E40+I40+O40+U40-AB40</f>
        <v>41</v>
      </c>
      <c r="N39" s="4" t="s">
        <v>3</v>
      </c>
      <c r="Q39" s="124">
        <f>SUM(B40:D40)+SUM(F40:H40)+SUM(J40:N40)+SUM(P40:T40)+SUM(V40:Z40)</f>
        <v>57</v>
      </c>
      <c r="R39" s="4" t="s">
        <v>4</v>
      </c>
    </row>
    <row r="40" spans="1:27" ht="20.25">
      <c r="A40" s="4">
        <v>11</v>
      </c>
      <c r="B40" s="4">
        <v>2</v>
      </c>
      <c r="C40" s="4">
        <v>5</v>
      </c>
      <c r="D40" s="4">
        <v>4</v>
      </c>
      <c r="E40" s="4">
        <v>9</v>
      </c>
      <c r="F40" s="4">
        <v>2</v>
      </c>
      <c r="G40" s="4">
        <v>2</v>
      </c>
      <c r="H40" s="4">
        <v>1</v>
      </c>
      <c r="I40" s="4">
        <v>10</v>
      </c>
      <c r="J40" s="4">
        <v>1</v>
      </c>
      <c r="K40" s="4">
        <v>0</v>
      </c>
      <c r="L40" s="4">
        <v>4</v>
      </c>
      <c r="M40" s="4">
        <v>3</v>
      </c>
      <c r="N40" s="4">
        <v>6</v>
      </c>
      <c r="O40" s="4">
        <v>5</v>
      </c>
      <c r="P40" s="4">
        <v>4</v>
      </c>
      <c r="Q40" s="4">
        <v>0</v>
      </c>
      <c r="R40" s="123">
        <v>7</v>
      </c>
      <c r="S40">
        <v>5</v>
      </c>
      <c r="T40" s="6">
        <v>7</v>
      </c>
      <c r="U40" s="6">
        <v>6</v>
      </c>
      <c r="V40" s="6">
        <v>2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3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58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33"/>
      <c r="B1" s="130" t="s">
        <v>60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57"/>
      <c r="AF2" s="20"/>
      <c r="AG2" s="149" t="s">
        <v>55</v>
      </c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49" t="s">
        <v>0</v>
      </c>
      <c r="BB2" s="150"/>
      <c r="BC2" s="150"/>
      <c r="BD2" s="151"/>
      <c r="BE2" s="1"/>
      <c r="BF2" s="1"/>
      <c r="BG2" s="149" t="s">
        <v>0</v>
      </c>
      <c r="BH2" s="150"/>
      <c r="BI2" s="150"/>
      <c r="BJ2" s="151"/>
      <c r="BK2" s="1"/>
    </row>
    <row r="3" spans="1:63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1"/>
      <c r="T3" s="103" t="s">
        <v>9</v>
      </c>
      <c r="U3" s="104" t="s">
        <v>9</v>
      </c>
      <c r="V3" s="104" t="s">
        <v>9</v>
      </c>
      <c r="W3" s="104" t="s">
        <v>9</v>
      </c>
      <c r="X3" s="104" t="s">
        <v>9</v>
      </c>
      <c r="Y3" s="104" t="s">
        <v>9</v>
      </c>
      <c r="Z3" s="119" t="s">
        <v>9</v>
      </c>
      <c r="AA3" s="1"/>
      <c r="AB3" s="1"/>
      <c r="AC3" s="1"/>
      <c r="AD3" s="1"/>
      <c r="AE3" s="1"/>
      <c r="AF3" s="1"/>
      <c r="AG3" s="121"/>
      <c r="AH3" s="128"/>
      <c r="AI3" s="126"/>
      <c r="AJ3" s="126"/>
      <c r="AK3" s="126"/>
      <c r="AL3" s="126"/>
      <c r="AM3" s="127"/>
      <c r="AN3" s="1"/>
      <c r="AO3" s="1"/>
      <c r="AP3" s="1"/>
      <c r="AQ3" s="19"/>
      <c r="AR3" s="1"/>
      <c r="AS3" s="1"/>
      <c r="AT3" s="1"/>
      <c r="AU3" s="1"/>
      <c r="AV3" s="1"/>
      <c r="AW3" s="1"/>
      <c r="AX3" s="1"/>
      <c r="AY3" s="1"/>
      <c r="AZ3" s="1"/>
      <c r="BA3" s="73"/>
      <c r="BB3" s="74"/>
      <c r="BC3" s="74"/>
      <c r="BD3" s="75"/>
      <c r="BE3" s="1"/>
      <c r="BF3" s="1"/>
      <c r="BG3" s="73"/>
      <c r="BH3" s="74"/>
      <c r="BI3" s="74"/>
      <c r="BJ3" s="75"/>
      <c r="BK3" s="1"/>
    </row>
    <row r="4" spans="1:63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1"/>
      <c r="T4" s="105" t="s">
        <v>9</v>
      </c>
      <c r="U4" s="106" t="s">
        <v>9</v>
      </c>
      <c r="V4" s="106" t="s">
        <v>9</v>
      </c>
      <c r="W4" s="106" t="s">
        <v>9</v>
      </c>
      <c r="X4" s="106" t="s">
        <v>11</v>
      </c>
      <c r="Y4" s="106" t="s">
        <v>11</v>
      </c>
      <c r="Z4" s="107" t="s">
        <v>12</v>
      </c>
      <c r="AA4" s="1"/>
      <c r="AB4" s="1"/>
      <c r="AC4" s="1"/>
      <c r="AD4" s="1"/>
      <c r="AE4" s="57"/>
      <c r="AF4" s="2"/>
      <c r="AG4" s="121"/>
      <c r="AH4" s="117"/>
      <c r="AI4" s="117"/>
      <c r="AJ4" s="117"/>
      <c r="AK4" s="117"/>
      <c r="AL4" s="117"/>
      <c r="AM4" s="122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67"/>
      <c r="BB4" s="68"/>
      <c r="BC4" s="68"/>
      <c r="BD4" s="69"/>
      <c r="BE4" s="1"/>
      <c r="BF4" s="1"/>
      <c r="BG4" s="67"/>
      <c r="BH4" s="68"/>
      <c r="BI4" s="68"/>
      <c r="BJ4" s="69"/>
      <c r="BK4" s="1"/>
    </row>
    <row r="5" spans="1:63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1"/>
      <c r="T5" s="105" t="s">
        <v>12</v>
      </c>
      <c r="U5" s="106" t="s">
        <v>12</v>
      </c>
      <c r="V5" s="106" t="s">
        <v>12</v>
      </c>
      <c r="W5" s="106" t="s">
        <v>12</v>
      </c>
      <c r="X5" s="106" t="s">
        <v>14</v>
      </c>
      <c r="Y5" s="106" t="s">
        <v>14</v>
      </c>
      <c r="Z5" s="107" t="s">
        <v>14</v>
      </c>
      <c r="AA5" s="1"/>
      <c r="AB5" s="1"/>
      <c r="AC5" s="1"/>
      <c r="AD5" s="1"/>
      <c r="AE5" s="57"/>
      <c r="AF5" s="1"/>
      <c r="AG5" s="121"/>
      <c r="AH5" s="117"/>
      <c r="AI5" s="117"/>
      <c r="AJ5" s="117"/>
      <c r="AK5" s="117"/>
      <c r="AL5" s="117"/>
      <c r="AM5" s="122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67"/>
      <c r="BB5" s="68"/>
      <c r="BC5" s="68"/>
      <c r="BD5" s="69"/>
      <c r="BE5" s="1"/>
      <c r="BF5" s="1"/>
      <c r="BG5" s="67"/>
      <c r="BH5" s="68"/>
      <c r="BI5" s="68"/>
      <c r="BJ5" s="69"/>
      <c r="BK5" s="1"/>
    </row>
    <row r="6" spans="1:63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1"/>
      <c r="T6" s="105" t="s">
        <v>14</v>
      </c>
      <c r="U6" s="106" t="s">
        <v>17</v>
      </c>
      <c r="V6" s="106" t="s">
        <v>17</v>
      </c>
      <c r="W6" s="106" t="s">
        <v>17</v>
      </c>
      <c r="X6" s="106" t="s">
        <v>17</v>
      </c>
      <c r="Y6" s="106" t="s">
        <v>17</v>
      </c>
      <c r="Z6" s="107" t="s">
        <v>17</v>
      </c>
      <c r="AA6" s="1"/>
      <c r="AB6" s="1"/>
      <c r="AC6" s="1"/>
      <c r="AD6" s="1"/>
      <c r="AE6" s="57"/>
      <c r="AF6" s="1"/>
      <c r="AG6" s="121"/>
      <c r="AH6" s="117"/>
      <c r="AI6" s="117"/>
      <c r="AJ6" s="117"/>
      <c r="AK6" s="117"/>
      <c r="AL6" s="117"/>
      <c r="AM6" s="122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67"/>
      <c r="BB6" s="68"/>
      <c r="BC6" s="68"/>
      <c r="BD6" s="69"/>
      <c r="BE6" s="1"/>
      <c r="BF6" s="1"/>
      <c r="BG6" s="67"/>
      <c r="BH6" s="68"/>
      <c r="BI6" s="68"/>
      <c r="BJ6" s="69"/>
      <c r="BK6" s="1"/>
    </row>
    <row r="7" spans="1:63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1"/>
      <c r="T7" s="105" t="s">
        <v>17</v>
      </c>
      <c r="U7" s="106" t="s">
        <v>17</v>
      </c>
      <c r="V7" s="106" t="s">
        <v>17</v>
      </c>
      <c r="W7" s="106" t="s">
        <v>20</v>
      </c>
      <c r="X7" s="106" t="s">
        <v>20</v>
      </c>
      <c r="Y7" s="106" t="s">
        <v>21</v>
      </c>
      <c r="Z7" s="107" t="s">
        <v>21</v>
      </c>
      <c r="AA7" s="1"/>
      <c r="AB7" s="1"/>
      <c r="AC7" s="1"/>
      <c r="AD7" s="1"/>
      <c r="AE7" s="57"/>
      <c r="AF7" s="1"/>
      <c r="AG7" s="121"/>
      <c r="AH7" s="117"/>
      <c r="AI7" s="117"/>
      <c r="AJ7" s="117"/>
      <c r="AK7" s="117"/>
      <c r="AL7" s="117"/>
      <c r="AM7" s="122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67"/>
      <c r="BB7" s="68"/>
      <c r="BC7" s="68"/>
      <c r="BD7" s="69"/>
      <c r="BE7" s="1"/>
      <c r="BF7" s="1"/>
      <c r="BG7" s="67"/>
      <c r="BH7" s="68"/>
      <c r="BI7" s="68"/>
      <c r="BJ7" s="69"/>
      <c r="BK7" s="1"/>
    </row>
    <row r="8" spans="1:63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1"/>
      <c r="T8" s="105" t="s">
        <v>23</v>
      </c>
      <c r="U8" s="106" t="s">
        <v>24</v>
      </c>
      <c r="V8" s="106" t="s">
        <v>24</v>
      </c>
      <c r="W8" s="106" t="s">
        <v>24</v>
      </c>
      <c r="X8" s="106" t="s">
        <v>24</v>
      </c>
      <c r="Y8" s="106" t="s">
        <v>24</v>
      </c>
      <c r="Z8" s="107" t="s">
        <v>24</v>
      </c>
      <c r="AA8" s="1"/>
      <c r="AB8" s="1"/>
      <c r="AC8" s="1"/>
      <c r="AD8" s="1"/>
      <c r="AE8" s="57"/>
      <c r="AF8" s="1"/>
      <c r="AG8" s="121"/>
      <c r="AH8" s="117"/>
      <c r="AI8" s="117"/>
      <c r="AJ8" s="117"/>
      <c r="AK8" s="117"/>
      <c r="AL8" s="117"/>
      <c r="AM8" s="122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67"/>
      <c r="BB8" s="68"/>
      <c r="BC8" s="68"/>
      <c r="BD8" s="69"/>
      <c r="BE8" s="1"/>
      <c r="BF8" s="1"/>
      <c r="BG8" s="67"/>
      <c r="BH8" s="68"/>
      <c r="BI8" s="68"/>
      <c r="BJ8" s="69"/>
      <c r="BK8" s="1"/>
    </row>
    <row r="9" spans="1:63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1"/>
      <c r="T9" s="105" t="s">
        <v>24</v>
      </c>
      <c r="U9" s="106" t="s">
        <v>24</v>
      </c>
      <c r="V9" s="106" t="s">
        <v>24</v>
      </c>
      <c r="W9" s="106" t="s">
        <v>24</v>
      </c>
      <c r="X9" s="106" t="s">
        <v>27</v>
      </c>
      <c r="Y9" s="106" t="s">
        <v>28</v>
      </c>
      <c r="Z9" s="107" t="s">
        <v>28</v>
      </c>
      <c r="AA9" s="1"/>
      <c r="AB9" s="1"/>
      <c r="AC9" s="1"/>
      <c r="AD9" s="1"/>
      <c r="AE9" s="57"/>
      <c r="AF9" s="1"/>
      <c r="AG9" s="121"/>
      <c r="AH9" s="117"/>
      <c r="AI9" s="113"/>
      <c r="AJ9" s="117"/>
      <c r="AK9" s="113"/>
      <c r="AL9" s="113"/>
      <c r="AM9" s="114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67"/>
      <c r="BB9" s="68"/>
      <c r="BC9" s="68"/>
      <c r="BD9" s="69"/>
      <c r="BE9" s="1"/>
      <c r="BF9" s="1"/>
      <c r="BG9" s="67"/>
      <c r="BH9" s="68"/>
      <c r="BI9" s="68"/>
      <c r="BJ9" s="69"/>
      <c r="BK9" s="1"/>
    </row>
    <row r="10" spans="1:63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1"/>
      <c r="T10" s="105" t="s">
        <v>28</v>
      </c>
      <c r="U10" s="106" t="s">
        <v>28</v>
      </c>
      <c r="V10" s="106" t="s">
        <v>30</v>
      </c>
      <c r="W10" s="106" t="s">
        <v>30</v>
      </c>
      <c r="X10" s="106" t="s">
        <v>30</v>
      </c>
      <c r="Y10" s="106" t="s">
        <v>32</v>
      </c>
      <c r="Z10" s="107" t="s">
        <v>32</v>
      </c>
      <c r="AA10" s="1"/>
      <c r="AB10" s="1"/>
      <c r="AC10" s="1"/>
      <c r="AD10" s="1"/>
      <c r="AE10" s="57"/>
      <c r="AF10" s="1"/>
      <c r="AG10" s="112"/>
      <c r="AH10" s="113"/>
      <c r="AI10" s="113"/>
      <c r="AJ10" s="113"/>
      <c r="AK10" s="113"/>
      <c r="AL10" s="113"/>
      <c r="AM10" s="114"/>
      <c r="AN10" s="6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67"/>
      <c r="BB10" s="68"/>
      <c r="BC10" s="68"/>
      <c r="BD10" s="69"/>
      <c r="BE10" s="1"/>
      <c r="BF10" s="1"/>
      <c r="BG10" s="67"/>
      <c r="BH10" s="68"/>
      <c r="BI10" s="68"/>
      <c r="BJ10" s="69"/>
      <c r="BK10" s="1"/>
    </row>
    <row r="11" spans="1:63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1"/>
      <c r="T11" s="105" t="s">
        <v>32</v>
      </c>
      <c r="U11" s="106" t="s">
        <v>32</v>
      </c>
      <c r="V11" s="106" t="s">
        <v>32</v>
      </c>
      <c r="W11" s="106" t="s">
        <v>32</v>
      </c>
      <c r="X11" s="106" t="s">
        <v>19</v>
      </c>
      <c r="Y11" s="106" t="s">
        <v>19</v>
      </c>
      <c r="Z11" s="107" t="s">
        <v>19</v>
      </c>
      <c r="AA11" s="1"/>
      <c r="AB11" s="1"/>
      <c r="AC11" s="1"/>
      <c r="AD11" s="1"/>
      <c r="AE11" s="57"/>
      <c r="AF11" s="1"/>
      <c r="AG11" s="112"/>
      <c r="AH11" s="113"/>
      <c r="AI11" s="113"/>
      <c r="AJ11" s="113"/>
      <c r="AK11" s="113"/>
      <c r="AL11" s="113"/>
      <c r="AM11" s="11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67"/>
      <c r="BB11" s="68"/>
      <c r="BC11" s="68"/>
      <c r="BD11" s="69"/>
      <c r="BE11" s="1"/>
      <c r="BF11" s="1"/>
      <c r="BG11" s="67"/>
      <c r="BH11" s="68"/>
      <c r="BI11" s="68"/>
      <c r="BJ11" s="69"/>
      <c r="BK11" s="1"/>
    </row>
    <row r="12" spans="1:63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1"/>
      <c r="T12" s="105" t="s">
        <v>19</v>
      </c>
      <c r="U12" s="106" t="s">
        <v>19</v>
      </c>
      <c r="V12" s="106" t="s">
        <v>16</v>
      </c>
      <c r="W12" s="106" t="s">
        <v>16</v>
      </c>
      <c r="X12" s="106" t="s">
        <v>16</v>
      </c>
      <c r="Y12" s="106" t="s">
        <v>16</v>
      </c>
      <c r="Z12" s="107" t="s">
        <v>31</v>
      </c>
      <c r="AA12" s="1"/>
      <c r="AB12" s="1"/>
      <c r="AC12" s="1"/>
      <c r="AD12" s="1"/>
      <c r="AE12" s="57"/>
      <c r="AF12" s="1"/>
      <c r="AG12" s="112"/>
      <c r="AH12" s="113"/>
      <c r="AI12" s="113"/>
      <c r="AJ12" s="113"/>
      <c r="AK12" s="113"/>
      <c r="AL12" s="113"/>
      <c r="AM12" s="11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67"/>
      <c r="BB12" s="68"/>
      <c r="BC12" s="68"/>
      <c r="BD12" s="69"/>
      <c r="BE12" s="1"/>
      <c r="BF12" s="1"/>
      <c r="BG12" s="67"/>
      <c r="BH12" s="68"/>
      <c r="BI12" s="68"/>
      <c r="BJ12" s="69"/>
      <c r="BK12" s="1"/>
    </row>
    <row r="13" spans="1:63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1"/>
      <c r="T13" s="105" t="s">
        <v>31</v>
      </c>
      <c r="U13" s="106" t="s">
        <v>31</v>
      </c>
      <c r="V13" s="106" t="s">
        <v>31</v>
      </c>
      <c r="W13" s="106" t="s">
        <v>31</v>
      </c>
      <c r="X13" s="106" t="s">
        <v>31</v>
      </c>
      <c r="Y13" s="106" t="s">
        <v>31</v>
      </c>
      <c r="Z13" s="107" t="s">
        <v>34</v>
      </c>
      <c r="AA13" s="1"/>
      <c r="AB13" s="1"/>
      <c r="AC13" s="1"/>
      <c r="AD13" s="1"/>
      <c r="AE13" s="57"/>
      <c r="AF13" s="1"/>
      <c r="AG13" s="112"/>
      <c r="AH13" s="113"/>
      <c r="AI13" s="113"/>
      <c r="AJ13" s="113"/>
      <c r="AK13" s="113"/>
      <c r="AL13" s="113"/>
      <c r="AM13" s="11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67"/>
      <c r="BB13" s="68"/>
      <c r="BC13" s="68"/>
      <c r="BD13" s="69"/>
      <c r="BE13" s="1"/>
      <c r="BF13" s="1"/>
      <c r="BG13" s="67"/>
      <c r="BH13" s="68"/>
      <c r="BI13" s="68"/>
      <c r="BJ13" s="69"/>
      <c r="BK13" s="1"/>
    </row>
    <row r="14" spans="1:63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1"/>
      <c r="T14" s="105" t="s">
        <v>34</v>
      </c>
      <c r="U14" s="106" t="s">
        <v>34</v>
      </c>
      <c r="V14" s="106" t="s">
        <v>34</v>
      </c>
      <c r="W14" s="106" t="s">
        <v>34</v>
      </c>
      <c r="X14" s="106" t="s">
        <v>26</v>
      </c>
      <c r="Y14" s="106" t="s">
        <v>26</v>
      </c>
      <c r="Z14" s="107" t="s">
        <v>26</v>
      </c>
      <c r="AA14" s="1"/>
      <c r="AB14" s="1"/>
      <c r="AC14" s="1"/>
      <c r="AD14" s="1"/>
      <c r="AE14" s="57"/>
      <c r="AF14" s="1"/>
      <c r="AG14" s="112"/>
      <c r="AH14" s="113"/>
      <c r="AI14" s="113"/>
      <c r="AJ14" s="113"/>
      <c r="AK14" s="113"/>
      <c r="AL14" s="113"/>
      <c r="AM14" s="11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7"/>
      <c r="BB14" s="68"/>
      <c r="BC14" s="68"/>
      <c r="BD14" s="69"/>
      <c r="BE14" s="1"/>
      <c r="BF14" s="1"/>
      <c r="BG14" s="67"/>
      <c r="BH14" s="68"/>
      <c r="BI14" s="68"/>
      <c r="BJ14" s="69"/>
      <c r="BK14" s="1"/>
    </row>
    <row r="15" spans="1:63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1"/>
      <c r="T15" s="105" t="s">
        <v>26</v>
      </c>
      <c r="U15" s="106" t="s">
        <v>26</v>
      </c>
      <c r="V15" s="106" t="s">
        <v>26</v>
      </c>
      <c r="W15" s="106" t="s">
        <v>26</v>
      </c>
      <c r="X15" s="106" t="s">
        <v>39</v>
      </c>
      <c r="Y15" s="106" t="s">
        <v>39</v>
      </c>
      <c r="Z15" s="107" t="s">
        <v>39</v>
      </c>
      <c r="AA15" s="1"/>
      <c r="AB15" s="1"/>
      <c r="AC15" s="1"/>
      <c r="AD15" s="1"/>
      <c r="AE15" s="57"/>
      <c r="AF15" s="1"/>
      <c r="AG15" s="112"/>
      <c r="AH15" s="113"/>
      <c r="AI15" s="113"/>
      <c r="AJ15" s="113"/>
      <c r="AK15" s="113"/>
      <c r="AL15" s="113"/>
      <c r="AM15" s="11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7"/>
      <c r="BB15" s="68"/>
      <c r="BC15" s="68"/>
      <c r="BD15" s="69"/>
      <c r="BE15" s="1"/>
      <c r="BF15" s="1"/>
      <c r="BG15" s="67"/>
      <c r="BH15" s="68"/>
      <c r="BI15" s="68"/>
      <c r="BJ15" s="69"/>
      <c r="BK15" s="1"/>
    </row>
    <row r="16" spans="1:63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1"/>
      <c r="T16" s="105" t="s">
        <v>39</v>
      </c>
      <c r="U16" s="106" t="s">
        <v>39</v>
      </c>
      <c r="V16" s="108" t="s">
        <v>39</v>
      </c>
      <c r="W16" s="108" t="s">
        <v>41</v>
      </c>
      <c r="X16" s="108" t="s">
        <v>41</v>
      </c>
      <c r="Y16" s="108" t="s">
        <v>42</v>
      </c>
      <c r="Z16" s="109" t="s">
        <v>43</v>
      </c>
      <c r="AA16" s="1"/>
      <c r="AB16" s="1"/>
      <c r="AC16" s="1"/>
      <c r="AD16" s="1"/>
      <c r="AE16" s="57"/>
      <c r="AF16" s="1"/>
      <c r="AG16" s="112"/>
      <c r="AH16" s="113"/>
      <c r="AI16" s="113"/>
      <c r="AJ16" s="113"/>
      <c r="AK16" s="113"/>
      <c r="AL16" s="113"/>
      <c r="AM16" s="11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67"/>
      <c r="BB16" s="68"/>
      <c r="BC16" s="68"/>
      <c r="BD16" s="69"/>
      <c r="BE16" s="1"/>
      <c r="BF16" s="1"/>
      <c r="BG16" s="67"/>
      <c r="BH16" s="68"/>
      <c r="BI16" s="68"/>
      <c r="BJ16" s="69"/>
      <c r="BK16" s="1"/>
    </row>
    <row r="17" spans="1:63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1"/>
      <c r="T17" s="120" t="s">
        <v>45</v>
      </c>
      <c r="U17" s="109" t="s">
        <v>45</v>
      </c>
      <c r="V17" s="155">
        <f>J39</f>
        <v>100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57"/>
      <c r="AF17" s="1"/>
      <c r="AG17" s="118"/>
      <c r="AH17" s="115"/>
      <c r="AI17" s="155">
        <f>100-V17</f>
        <v>0</v>
      </c>
      <c r="AJ17" s="156"/>
      <c r="AK17" s="36" t="str">
        <f>IF(AI17&gt;19,"de litere",IF(AI17=1,"litera","litere"))</f>
        <v>litere</v>
      </c>
      <c r="AL17" s="34"/>
      <c r="AM17" s="3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7"/>
      <c r="BB17" s="68"/>
      <c r="BC17" s="68"/>
      <c r="BD17" s="69"/>
      <c r="BE17" s="1"/>
      <c r="BF17" s="1"/>
      <c r="BG17" s="67"/>
      <c r="BH17" s="68"/>
      <c r="BI17" s="68"/>
      <c r="BJ17" s="69"/>
      <c r="BK17" s="1"/>
    </row>
    <row r="18" spans="1:63" ht="22.5" customHeight="1" thickBot="1">
      <c r="A18" s="1"/>
      <c r="B18" s="47"/>
      <c r="C18" s="46"/>
      <c r="D18" s="79" t="s">
        <v>56</v>
      </c>
      <c r="E18" s="157"/>
      <c r="F18" s="158"/>
      <c r="G18" s="41"/>
      <c r="H18" s="41"/>
      <c r="I18" s="41"/>
      <c r="J18" s="41"/>
      <c r="K18" s="41"/>
      <c r="L18" s="41"/>
      <c r="M18" s="42"/>
      <c r="N18" s="43" t="s">
        <v>51</v>
      </c>
      <c r="O18" s="44"/>
      <c r="P18" s="23"/>
      <c r="Q18" s="45"/>
      <c r="R18" s="4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5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7"/>
      <c r="BB18" s="68"/>
      <c r="BC18" s="68"/>
      <c r="BD18" s="69"/>
      <c r="BE18" s="1"/>
      <c r="BF18" s="1"/>
      <c r="BG18" s="67"/>
      <c r="BH18" s="68"/>
      <c r="BI18" s="68"/>
      <c r="BJ18" s="69"/>
      <c r="BK18" s="1"/>
    </row>
    <row r="19" spans="1:63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70"/>
      <c r="BB19" s="71"/>
      <c r="BC19" s="71"/>
      <c r="BD19" s="72"/>
      <c r="BE19" s="1"/>
      <c r="BF19" s="1"/>
      <c r="BG19" s="70"/>
      <c r="BH19" s="71"/>
      <c r="BI19" s="71"/>
      <c r="BJ19" s="72"/>
      <c r="BK19" s="1"/>
    </row>
    <row r="20" spans="1:63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56"/>
      <c r="AH21" s="56"/>
      <c r="AI21" s="56"/>
      <c r="AJ21" s="56"/>
      <c r="AK21" s="56"/>
      <c r="AL21" s="56"/>
      <c r="AM21" s="5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25"/>
      <c r="AF22" s="125"/>
      <c r="AG22" s="125"/>
      <c r="AH22" s="125"/>
      <c r="AI22" s="125"/>
      <c r="AJ22" s="125"/>
      <c r="AK22" s="125"/>
      <c r="AL22" s="125"/>
      <c r="AM22" s="125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64">
        <f>105-COUNTBLANK(AG3:AM17)</f>
        <v>2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100</v>
      </c>
      <c r="K39" s="4" t="s">
        <v>2</v>
      </c>
      <c r="M39" s="124">
        <f>A40+E40+I40+O40+U40-AB40</f>
        <v>41</v>
      </c>
      <c r="N39" s="4" t="s">
        <v>3</v>
      </c>
      <c r="Q39" s="124">
        <f>SUM(B40:D40)+SUM(F40:H40)+SUM(J40:N40)+SUM(P40:T40)+SUM(V40:Z40)</f>
        <v>57</v>
      </c>
      <c r="R39" s="4" t="s">
        <v>4</v>
      </c>
    </row>
    <row r="40" spans="1:27" ht="20.25">
      <c r="A40" s="4">
        <v>11</v>
      </c>
      <c r="B40" s="4">
        <v>2</v>
      </c>
      <c r="C40" s="4">
        <v>5</v>
      </c>
      <c r="D40" s="4">
        <v>4</v>
      </c>
      <c r="E40" s="4">
        <v>9</v>
      </c>
      <c r="F40" s="4">
        <v>2</v>
      </c>
      <c r="G40" s="4">
        <v>2</v>
      </c>
      <c r="H40" s="4">
        <v>1</v>
      </c>
      <c r="I40" s="4">
        <v>10</v>
      </c>
      <c r="J40" s="4">
        <v>1</v>
      </c>
      <c r="K40" s="4">
        <v>0</v>
      </c>
      <c r="L40" s="4">
        <v>4</v>
      </c>
      <c r="M40" s="4">
        <v>3</v>
      </c>
      <c r="N40" s="4">
        <v>6</v>
      </c>
      <c r="O40" s="4">
        <v>5</v>
      </c>
      <c r="P40" s="4">
        <v>4</v>
      </c>
      <c r="Q40" s="4">
        <v>0</v>
      </c>
      <c r="R40" s="4">
        <v>7</v>
      </c>
      <c r="S40">
        <v>5</v>
      </c>
      <c r="T40" s="6">
        <v>7</v>
      </c>
      <c r="U40" s="6">
        <v>6</v>
      </c>
      <c r="V40" s="6">
        <v>2</v>
      </c>
      <c r="W40" s="6">
        <v>0</v>
      </c>
      <c r="X40" s="6">
        <v>1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2" zoomScaleNormal="82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60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31" t="s">
        <v>9</v>
      </c>
      <c r="U3" s="110" t="s">
        <v>9</v>
      </c>
      <c r="V3" s="110" t="s">
        <v>9</v>
      </c>
      <c r="W3" s="110" t="s">
        <v>9</v>
      </c>
      <c r="X3" s="110" t="s">
        <v>9</v>
      </c>
      <c r="Y3" s="110" t="s">
        <v>9</v>
      </c>
      <c r="Z3" s="111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80"/>
      <c r="BD3" s="26"/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1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81"/>
      <c r="BD4" s="29"/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13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81"/>
      <c r="BD5" s="29"/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13" t="s">
        <v>17</v>
      </c>
      <c r="V6" s="113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81"/>
      <c r="BD6" s="29"/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81"/>
      <c r="BD7" s="29"/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2" t="s">
        <v>23</v>
      </c>
      <c r="U8" s="113" t="s">
        <v>24</v>
      </c>
      <c r="V8" s="113" t="s">
        <v>24</v>
      </c>
      <c r="W8" s="113" t="s">
        <v>24</v>
      </c>
      <c r="X8" s="113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81"/>
      <c r="BD8" s="29"/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13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81"/>
      <c r="BD9" s="29"/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89"/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13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13" t="s">
        <v>16</v>
      </c>
      <c r="W12" s="113" t="s">
        <v>16</v>
      </c>
      <c r="X12" s="113" t="s">
        <v>16</v>
      </c>
      <c r="Y12" s="113" t="s">
        <v>16</v>
      </c>
      <c r="Z12" s="11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12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1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12" t="s">
        <v>34</v>
      </c>
      <c r="U14" s="113" t="s">
        <v>34</v>
      </c>
      <c r="V14" s="113" t="s">
        <v>34</v>
      </c>
      <c r="W14" s="113" t="s">
        <v>34</v>
      </c>
      <c r="X14" s="113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13" t="s">
        <v>39</v>
      </c>
      <c r="Y15" s="113" t="s">
        <v>39</v>
      </c>
      <c r="Z15" s="11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15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0</v>
      </c>
      <c r="W17" s="156"/>
      <c r="X17" s="36" t="str">
        <f>IF(V17&gt;19,"de litere",IF(V17=1,"litera","litere"))</f>
        <v>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/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0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0</v>
      </c>
      <c r="K39" s="4" t="s">
        <v>2</v>
      </c>
      <c r="M39" s="124">
        <f>A40+E40+I40+O40+U40-AB40</f>
        <v>0</v>
      </c>
      <c r="N39" s="4" t="s">
        <v>3</v>
      </c>
      <c r="Q39" s="124">
        <f>SUM(B40:D40)+SUM(F40:H40)+SUM(J40:N40)+SUM(P40:T40)+SUM(V40:Z40)</f>
        <v>0</v>
      </c>
      <c r="R39" s="4" t="s">
        <v>4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3" zoomScaleNormal="73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296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146" t="s">
        <v>16</v>
      </c>
      <c r="G3" s="146" t="s">
        <v>9</v>
      </c>
      <c r="H3" s="146" t="s">
        <v>16</v>
      </c>
      <c r="I3" s="84"/>
      <c r="J3" s="86"/>
      <c r="K3" s="84"/>
      <c r="L3" s="146" t="s">
        <v>34</v>
      </c>
      <c r="M3" s="146" t="s">
        <v>17</v>
      </c>
      <c r="N3" s="146" t="s">
        <v>31</v>
      </c>
      <c r="O3" s="146" t="s">
        <v>9</v>
      </c>
      <c r="P3" s="146" t="s">
        <v>26</v>
      </c>
      <c r="Q3" s="87"/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155</v>
      </c>
      <c r="BC3" s="80" t="s">
        <v>212</v>
      </c>
      <c r="BD3" s="26">
        <v>84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137" t="s">
        <v>9</v>
      </c>
      <c r="I4" s="137" t="s">
        <v>24</v>
      </c>
      <c r="J4" s="90"/>
      <c r="K4" s="137" t="s">
        <v>9</v>
      </c>
      <c r="L4" s="137" t="s">
        <v>9</v>
      </c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184</v>
      </c>
      <c r="BC4" s="81" t="s">
        <v>75</v>
      </c>
      <c r="BD4" s="29">
        <v>6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137" t="s">
        <v>39</v>
      </c>
      <c r="J5" s="137" t="s">
        <v>12</v>
      </c>
      <c r="K5" s="137" t="s">
        <v>39</v>
      </c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211</v>
      </c>
      <c r="BC5" s="81" t="s">
        <v>158</v>
      </c>
      <c r="BD5" s="29">
        <v>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137" t="s">
        <v>19</v>
      </c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168</v>
      </c>
      <c r="BC6" s="81" t="s">
        <v>169</v>
      </c>
      <c r="BD6" s="29">
        <v>2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137" t="s">
        <v>9</v>
      </c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168</v>
      </c>
      <c r="BC7" s="81" t="s">
        <v>170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137" t="s">
        <v>42</v>
      </c>
      <c r="K8" s="90"/>
      <c r="L8" s="91"/>
      <c r="M8" s="90"/>
      <c r="N8" s="90"/>
      <c r="O8" s="90"/>
      <c r="P8" s="91"/>
      <c r="Q8" s="92"/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168</v>
      </c>
      <c r="BC8" s="81" t="s">
        <v>171</v>
      </c>
      <c r="BD8" s="29">
        <v>4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137" t="s">
        <v>24</v>
      </c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168</v>
      </c>
      <c r="BC9" s="81" t="s">
        <v>172</v>
      </c>
      <c r="BD9" s="29">
        <v>5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9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210</v>
      </c>
      <c r="BC10" s="81" t="s">
        <v>209</v>
      </c>
      <c r="BD10" s="29">
        <v>7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7" t="s">
        <v>28</v>
      </c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165</v>
      </c>
      <c r="BC11" s="81" t="s">
        <v>208</v>
      </c>
      <c r="BD11" s="29">
        <v>9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207</v>
      </c>
      <c r="BC12" s="81" t="s">
        <v>206</v>
      </c>
      <c r="BD12" s="29">
        <v>7</v>
      </c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>
        <v>11</v>
      </c>
      <c r="BB13" s="28" t="s">
        <v>192</v>
      </c>
      <c r="BC13" s="81" t="s">
        <v>205</v>
      </c>
      <c r="BD13" s="29">
        <v>0</v>
      </c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204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203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11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/>
      <c r="G43" s="8"/>
      <c r="H43" s="8"/>
      <c r="I43" s="8"/>
      <c r="J43" s="8" t="s">
        <v>26</v>
      </c>
      <c r="K43" s="8"/>
      <c r="L43" s="8"/>
      <c r="M43" s="8"/>
      <c r="N43" s="8"/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>
        <v>2</v>
      </c>
      <c r="G63" s="8">
        <v>1</v>
      </c>
      <c r="H63" s="8">
        <v>2</v>
      </c>
      <c r="I63" s="8"/>
      <c r="J63" s="8"/>
      <c r="K63" s="8"/>
      <c r="L63" s="8">
        <v>1</v>
      </c>
      <c r="M63" s="8">
        <v>1</v>
      </c>
      <c r="N63" s="8">
        <v>1</v>
      </c>
      <c r="O63" s="8">
        <v>1</v>
      </c>
      <c r="P63" s="8">
        <v>1</v>
      </c>
      <c r="Q63" s="9"/>
    </row>
    <row r="64" spans="3:17" ht="20.25">
      <c r="C64" s="10"/>
      <c r="D64" s="11"/>
      <c r="E64" s="11"/>
      <c r="F64" s="11"/>
      <c r="G64" s="11"/>
      <c r="H64" s="11">
        <v>1</v>
      </c>
      <c r="I64" s="11">
        <v>1</v>
      </c>
      <c r="J64" s="11"/>
      <c r="K64" s="11">
        <v>1</v>
      </c>
      <c r="L64" s="11">
        <v>1</v>
      </c>
      <c r="M64" s="11"/>
      <c r="N64" s="11"/>
      <c r="O64" s="11"/>
      <c r="P64" s="11"/>
      <c r="Q64" s="12"/>
    </row>
    <row r="65" spans="3:17" s="4" customFormat="1" ht="20.25">
      <c r="C65" s="10"/>
      <c r="D65" s="11"/>
      <c r="E65" s="11"/>
      <c r="F65" s="11"/>
      <c r="G65" s="11"/>
      <c r="H65" s="11"/>
      <c r="I65" s="11">
        <v>1</v>
      </c>
      <c r="J65" s="11">
        <v>1</v>
      </c>
      <c r="K65" s="11">
        <v>1</v>
      </c>
      <c r="L65" s="11"/>
      <c r="M65" s="11"/>
      <c r="N65" s="11"/>
      <c r="O65" s="11"/>
      <c r="P65" s="11"/>
      <c r="Q65" s="12"/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>
        <v>10</v>
      </c>
      <c r="K68" s="11"/>
      <c r="L68" s="11"/>
      <c r="M68" s="11"/>
      <c r="N68" s="11"/>
      <c r="O68" s="11"/>
      <c r="P68" s="11"/>
      <c r="Q68" s="12"/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73" zoomScaleNormal="73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297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223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221</v>
      </c>
      <c r="BC4" s="81" t="s">
        <v>222</v>
      </c>
      <c r="BD4" s="29">
        <v>104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221</v>
      </c>
      <c r="BC5" s="81" t="s">
        <v>220</v>
      </c>
      <c r="BD5" s="29">
        <v>9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144</v>
      </c>
      <c r="BC6" s="81" t="s">
        <v>219</v>
      </c>
      <c r="BD6" s="29">
        <v>8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151</v>
      </c>
      <c r="BC7" s="81" t="s">
        <v>218</v>
      </c>
      <c r="BD7" s="29">
        <v>323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217</v>
      </c>
      <c r="BC8" s="81" t="s">
        <v>216</v>
      </c>
      <c r="BD8" s="29">
        <v>16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7" t="s">
        <v>19</v>
      </c>
      <c r="Q9" s="144" t="s">
        <v>16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74</v>
      </c>
      <c r="BC9" s="81" t="s">
        <v>102</v>
      </c>
      <c r="BD9" s="29">
        <v>5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34</v>
      </c>
      <c r="K10" s="137" t="s">
        <v>9</v>
      </c>
      <c r="L10" s="137" t="s">
        <v>31</v>
      </c>
      <c r="M10" s="137" t="s">
        <v>9</v>
      </c>
      <c r="N10" s="137" t="s">
        <v>14</v>
      </c>
      <c r="O10" s="137" t="s">
        <v>39</v>
      </c>
      <c r="P10" s="137" t="s">
        <v>24</v>
      </c>
      <c r="Q10" s="144" t="s">
        <v>9</v>
      </c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215</v>
      </c>
      <c r="BC10" s="81" t="s">
        <v>214</v>
      </c>
      <c r="BD10" s="29">
        <v>11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144" t="s">
        <v>12</v>
      </c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137" t="s">
        <v>16</v>
      </c>
      <c r="Q12" s="144" t="s">
        <v>9</v>
      </c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137" t="s">
        <v>39</v>
      </c>
      <c r="Q13" s="144" t="s">
        <v>26</v>
      </c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144" t="s">
        <v>39</v>
      </c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144" t="s">
        <v>24</v>
      </c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137" t="s">
        <v>17</v>
      </c>
      <c r="O16" s="90"/>
      <c r="P16" s="137" t="s">
        <v>24</v>
      </c>
      <c r="Q16" s="144" t="s">
        <v>9</v>
      </c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40" t="s">
        <v>31</v>
      </c>
      <c r="K17" s="140" t="s">
        <v>17</v>
      </c>
      <c r="L17" s="140" t="s">
        <v>28</v>
      </c>
      <c r="M17" s="140" t="s">
        <v>9</v>
      </c>
      <c r="N17" s="140" t="s">
        <v>42</v>
      </c>
      <c r="O17" s="140" t="s">
        <v>9</v>
      </c>
      <c r="P17" s="140" t="s">
        <v>34</v>
      </c>
      <c r="Q17" s="147" t="s">
        <v>24</v>
      </c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90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213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s="4" customFormat="1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s="4" customFormat="1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s="4" customFormat="1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s="4" customFormat="1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s="4" customFormat="1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2</v>
      </c>
      <c r="R69" s="4">
        <v>1</v>
      </c>
    </row>
    <row r="70" spans="3:17" s="4" customFormat="1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2</v>
      </c>
      <c r="O70" s="11">
        <v>1</v>
      </c>
      <c r="P70" s="11">
        <v>1</v>
      </c>
      <c r="Q70" s="12">
        <v>1</v>
      </c>
    </row>
    <row r="71" spans="3:17" s="4" customFormat="1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>
        <v>1</v>
      </c>
    </row>
    <row r="72" spans="3:17" s="4" customFormat="1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2</v>
      </c>
      <c r="Q72" s="12">
        <v>1</v>
      </c>
    </row>
    <row r="73" spans="3:17" s="4" customFormat="1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>
        <v>1</v>
      </c>
    </row>
    <row r="74" spans="3:17" s="4" customFormat="1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s="4" customFormat="1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s="4" customFormat="1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1</v>
      </c>
      <c r="O76" s="11"/>
      <c r="P76" s="11">
        <v>1</v>
      </c>
      <c r="Q76" s="12">
        <v>1</v>
      </c>
    </row>
    <row r="77" spans="3:17" s="4" customFormat="1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1</v>
      </c>
      <c r="M77" s="14">
        <v>1</v>
      </c>
      <c r="N77" s="14">
        <v>10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2" zoomScaleNormal="82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298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146" t="s">
        <v>34</v>
      </c>
      <c r="Q3" s="145" t="s">
        <v>9</v>
      </c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98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137" t="s">
        <v>19</v>
      </c>
      <c r="Q4" s="144" t="s">
        <v>16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99</v>
      </c>
      <c r="BC4" s="81" t="s">
        <v>100</v>
      </c>
      <c r="BD4" s="29">
        <v>70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137" t="s">
        <v>12</v>
      </c>
      <c r="Q5" s="144" t="s">
        <v>17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101</v>
      </c>
      <c r="BC5" s="81" t="s">
        <v>102</v>
      </c>
      <c r="BD5" s="29">
        <v>3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37" t="s">
        <v>9</v>
      </c>
      <c r="Q6" s="144" t="s">
        <v>42</v>
      </c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76</v>
      </c>
      <c r="BC6" s="81" t="s">
        <v>68</v>
      </c>
      <c r="BD6" s="29">
        <v>367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137" t="s">
        <v>34</v>
      </c>
      <c r="Q7" s="144" t="s">
        <v>39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103</v>
      </c>
      <c r="BC7" s="81" t="s">
        <v>82</v>
      </c>
      <c r="BD7" s="29">
        <v>9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7" t="s">
        <v>17</v>
      </c>
      <c r="Q8" s="144" t="s">
        <v>28</v>
      </c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103</v>
      </c>
      <c r="BC8" s="81" t="s">
        <v>104</v>
      </c>
      <c r="BD8" s="29">
        <v>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137" t="s">
        <v>9</v>
      </c>
      <c r="P9" s="137" t="s">
        <v>26</v>
      </c>
      <c r="Q9" s="144" t="s">
        <v>39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105</v>
      </c>
      <c r="BC9" s="81" t="s">
        <v>106</v>
      </c>
      <c r="BD9" s="29">
        <v>13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14</v>
      </c>
      <c r="K10" s="137" t="s">
        <v>39</v>
      </c>
      <c r="L10" s="137" t="s">
        <v>16</v>
      </c>
      <c r="M10" s="137" t="s">
        <v>9</v>
      </c>
      <c r="N10" s="137" t="s">
        <v>24</v>
      </c>
      <c r="O10" s="137" t="s">
        <v>31</v>
      </c>
      <c r="P10" s="137" t="s">
        <v>24</v>
      </c>
      <c r="Q10" s="144" t="s">
        <v>24</v>
      </c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107</v>
      </c>
      <c r="BC10" s="81" t="s">
        <v>108</v>
      </c>
      <c r="BD10" s="29">
        <v>7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137" t="s">
        <v>9</v>
      </c>
      <c r="K11" s="137" t="s">
        <v>24</v>
      </c>
      <c r="L11" s="137" t="s">
        <v>9</v>
      </c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137" t="s">
        <v>9</v>
      </c>
      <c r="L12" s="137" t="s">
        <v>31</v>
      </c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90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109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2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</v>
      </c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2" zoomScaleNormal="82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299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145" t="s">
        <v>9</v>
      </c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73</v>
      </c>
      <c r="BD3" s="26">
        <v>68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144" t="s">
        <v>16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74</v>
      </c>
      <c r="BC4" s="81" t="s">
        <v>75</v>
      </c>
      <c r="BD4" s="29">
        <v>4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144" t="s">
        <v>17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76</v>
      </c>
      <c r="BC5" s="81" t="s">
        <v>68</v>
      </c>
      <c r="BD5" s="29">
        <v>329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137" t="s">
        <v>9</v>
      </c>
      <c r="Q6" s="144" t="s">
        <v>42</v>
      </c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77</v>
      </c>
      <c r="BC6" s="81" t="s">
        <v>78</v>
      </c>
      <c r="BD6" s="29">
        <v>11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137" t="s">
        <v>9</v>
      </c>
      <c r="M7" s="137" t="s">
        <v>12</v>
      </c>
      <c r="N7" s="90"/>
      <c r="O7" s="90"/>
      <c r="P7" s="90"/>
      <c r="Q7" s="144" t="s">
        <v>39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79</v>
      </c>
      <c r="BC7" s="81" t="s">
        <v>80</v>
      </c>
      <c r="BD7" s="29">
        <v>86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137" t="s">
        <v>24</v>
      </c>
      <c r="M8" s="137" t="s">
        <v>9</v>
      </c>
      <c r="N8" s="90"/>
      <c r="O8" s="90"/>
      <c r="P8" s="91"/>
      <c r="Q8" s="144" t="s">
        <v>28</v>
      </c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81</v>
      </c>
      <c r="BC8" s="81" t="s">
        <v>82</v>
      </c>
      <c r="BD8" s="29">
        <v>10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137" t="s">
        <v>16</v>
      </c>
      <c r="N9" s="90"/>
      <c r="O9" s="93"/>
      <c r="P9" s="137" t="s">
        <v>9</v>
      </c>
      <c r="Q9" s="144" t="s">
        <v>39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84</v>
      </c>
      <c r="BC9" s="81" t="s">
        <v>85</v>
      </c>
      <c r="BD9" s="29">
        <v>4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14</v>
      </c>
      <c r="K10" s="137" t="s">
        <v>24</v>
      </c>
      <c r="L10" s="137" t="s">
        <v>34</v>
      </c>
      <c r="M10" s="137" t="s">
        <v>26</v>
      </c>
      <c r="N10" s="137" t="s">
        <v>31</v>
      </c>
      <c r="O10" s="137" t="s">
        <v>39</v>
      </c>
      <c r="P10" s="137" t="s">
        <v>34</v>
      </c>
      <c r="Q10" s="144" t="s">
        <v>24</v>
      </c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84</v>
      </c>
      <c r="BC10" s="81" t="s">
        <v>87</v>
      </c>
      <c r="BD10" s="29">
        <v>9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137" t="s">
        <v>19</v>
      </c>
      <c r="M11" s="137" t="s">
        <v>9</v>
      </c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137" t="s">
        <v>24</v>
      </c>
      <c r="M12" s="137" t="s">
        <v>31</v>
      </c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137" t="s">
        <v>17</v>
      </c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137" t="s">
        <v>9</v>
      </c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90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89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2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2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82" zoomScaleNormal="82" zoomScalePageLayoutView="0" workbookViewId="0" topLeftCell="A1">
      <selection activeCell="J11" sqref="J1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300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86"/>
      <c r="K3" s="84"/>
      <c r="L3" s="84"/>
      <c r="M3" s="84"/>
      <c r="N3" s="85"/>
      <c r="O3" s="84"/>
      <c r="P3" s="84"/>
      <c r="Q3" s="87"/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110</v>
      </c>
      <c r="BC3" s="80" t="s">
        <v>111</v>
      </c>
      <c r="BD3" s="26">
        <v>66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90"/>
      <c r="O4" s="90"/>
      <c r="P4" s="89"/>
      <c r="Q4" s="92"/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112</v>
      </c>
      <c r="BC4" s="81" t="s">
        <v>113</v>
      </c>
      <c r="BD4" s="29">
        <v>110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90"/>
      <c r="O5" s="89"/>
      <c r="P5" s="90"/>
      <c r="Q5" s="92"/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114</v>
      </c>
      <c r="BC5" s="81" t="s">
        <v>115</v>
      </c>
      <c r="BD5" s="29">
        <v>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89"/>
      <c r="O6" s="90"/>
      <c r="P6" s="90"/>
      <c r="Q6" s="95"/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116</v>
      </c>
      <c r="BC6" s="81" t="s">
        <v>117</v>
      </c>
      <c r="BD6" s="29">
        <v>4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92"/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116</v>
      </c>
      <c r="BC7" s="81" t="s">
        <v>118</v>
      </c>
      <c r="BD7" s="29">
        <v>5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91"/>
      <c r="Q8" s="92"/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116</v>
      </c>
      <c r="BC8" s="81" t="s">
        <v>119</v>
      </c>
      <c r="BD8" s="29">
        <v>6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90"/>
      <c r="Q9" s="92"/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120</v>
      </c>
      <c r="BC9" s="81" t="s">
        <v>121</v>
      </c>
      <c r="BD9" s="29">
        <v>3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139" t="s">
        <v>16</v>
      </c>
      <c r="D10" s="137" t="s">
        <v>9</v>
      </c>
      <c r="E10" s="137" t="s">
        <v>31</v>
      </c>
      <c r="F10" s="137" t="s">
        <v>34</v>
      </c>
      <c r="G10" s="137" t="s">
        <v>39</v>
      </c>
      <c r="H10" s="137" t="s">
        <v>28</v>
      </c>
      <c r="I10" s="137" t="s">
        <v>39</v>
      </c>
      <c r="J10" s="137" t="s">
        <v>24</v>
      </c>
      <c r="K10" s="90"/>
      <c r="L10" s="90"/>
      <c r="M10" s="90"/>
      <c r="N10" s="93"/>
      <c r="O10" s="90"/>
      <c r="P10" s="90"/>
      <c r="Q10" s="97"/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67</v>
      </c>
      <c r="BC10" s="81" t="s">
        <v>122</v>
      </c>
      <c r="BD10" s="29">
        <v>349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139" t="s">
        <v>9</v>
      </c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123</v>
      </c>
      <c r="BC11" s="81" t="s">
        <v>124</v>
      </c>
      <c r="BD11" s="29">
        <v>8</v>
      </c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139" t="s">
        <v>31</v>
      </c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139" t="s">
        <v>19</v>
      </c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139" t="s">
        <v>14</v>
      </c>
      <c r="D14" s="137" t="s">
        <v>24</v>
      </c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139" t="s">
        <v>24</v>
      </c>
      <c r="D15" s="90"/>
      <c r="E15" s="137" t="s">
        <v>9</v>
      </c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139" t="s">
        <v>12</v>
      </c>
      <c r="D16" s="137" t="s">
        <v>9</v>
      </c>
      <c r="E16" s="137" t="s">
        <v>16</v>
      </c>
      <c r="F16" s="137" t="s">
        <v>17</v>
      </c>
      <c r="G16" s="137" t="s">
        <v>24</v>
      </c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143" t="s">
        <v>9</v>
      </c>
      <c r="D17" s="140" t="s">
        <v>34</v>
      </c>
      <c r="E17" s="140" t="s">
        <v>17</v>
      </c>
      <c r="F17" s="140" t="s">
        <v>42</v>
      </c>
      <c r="G17" s="140" t="s">
        <v>39</v>
      </c>
      <c r="H17" s="140" t="s">
        <v>9</v>
      </c>
      <c r="I17" s="140" t="s">
        <v>26</v>
      </c>
      <c r="J17" s="140" t="s">
        <v>9</v>
      </c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88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125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9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2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2</v>
      </c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>
        <v>1</v>
      </c>
      <c r="E76" s="11">
        <v>2</v>
      </c>
      <c r="F76" s="11">
        <v>1</v>
      </c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10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2" zoomScaleNormal="82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301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146" t="s">
        <v>9</v>
      </c>
      <c r="K3" s="146" t="s">
        <v>16</v>
      </c>
      <c r="L3" s="146" t="s">
        <v>31</v>
      </c>
      <c r="M3" s="146" t="s">
        <v>9</v>
      </c>
      <c r="N3" s="146" t="s">
        <v>42</v>
      </c>
      <c r="O3" s="146" t="s">
        <v>24</v>
      </c>
      <c r="P3" s="146" t="s">
        <v>17</v>
      </c>
      <c r="Q3" s="145" t="s">
        <v>24</v>
      </c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126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137" t="s">
        <v>39</v>
      </c>
      <c r="O4" s="90"/>
      <c r="P4" s="137" t="s">
        <v>9</v>
      </c>
      <c r="Q4" s="144" t="s">
        <v>31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127</v>
      </c>
      <c r="BC4" s="81" t="s">
        <v>128</v>
      </c>
      <c r="BD4" s="29">
        <v>107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137" t="s">
        <v>39</v>
      </c>
      <c r="O5" s="89"/>
      <c r="P5" s="90"/>
      <c r="Q5" s="144" t="s">
        <v>9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99</v>
      </c>
      <c r="BC5" s="81" t="s">
        <v>129</v>
      </c>
      <c r="BD5" s="29">
        <v>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137" t="s">
        <v>28</v>
      </c>
      <c r="O6" s="90"/>
      <c r="P6" s="90"/>
      <c r="Q6" s="144" t="s">
        <v>14</v>
      </c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130</v>
      </c>
      <c r="BC6" s="81" t="s">
        <v>131</v>
      </c>
      <c r="BD6" s="29">
        <v>329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4" t="s">
        <v>24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132</v>
      </c>
      <c r="BC7" s="81" t="s">
        <v>133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7" t="s">
        <v>19</v>
      </c>
      <c r="Q8" s="144" t="s">
        <v>9</v>
      </c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134</v>
      </c>
      <c r="BC8" s="81" t="s">
        <v>135</v>
      </c>
      <c r="BD8" s="29">
        <v>9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7" t="s">
        <v>39</v>
      </c>
      <c r="Q9" s="144" t="s">
        <v>34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136</v>
      </c>
      <c r="BC9" s="81" t="s">
        <v>138</v>
      </c>
      <c r="BD9" s="29">
        <v>26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12</v>
      </c>
      <c r="K10" s="137" t="s">
        <v>9</v>
      </c>
      <c r="L10" s="137" t="s">
        <v>34</v>
      </c>
      <c r="M10" s="137" t="s">
        <v>9</v>
      </c>
      <c r="N10" s="137" t="s">
        <v>16</v>
      </c>
      <c r="O10" s="137" t="s">
        <v>24</v>
      </c>
      <c r="P10" s="137" t="s">
        <v>26</v>
      </c>
      <c r="Q10" s="144" t="s">
        <v>17</v>
      </c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81"/>
      <c r="BD10" s="29"/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86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140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>
        <v>2</v>
      </c>
      <c r="L63" s="8">
        <v>1</v>
      </c>
      <c r="M63" s="8">
        <v>1</v>
      </c>
      <c r="N63" s="8">
        <v>10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>
        <v>2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2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2" zoomScaleNormal="82" zoomScalePageLayoutView="0" workbookViewId="0" topLeftCell="A1">
      <selection activeCell="A21" sqref="A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30" t="s">
        <v>302</v>
      </c>
      <c r="C1" s="1"/>
      <c r="D1" s="1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16</v>
      </c>
      <c r="B2" s="5"/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65">
        <v>10</v>
      </c>
      <c r="M2" s="65">
        <v>11</v>
      </c>
      <c r="N2" s="65">
        <v>12</v>
      </c>
      <c r="O2" s="65">
        <v>13</v>
      </c>
      <c r="P2" s="65">
        <v>14</v>
      </c>
      <c r="Q2" s="65">
        <v>15</v>
      </c>
      <c r="R2" s="48"/>
      <c r="S2" s="2"/>
      <c r="T2" s="149" t="s">
        <v>54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  <c r="BG2" s="152" t="s">
        <v>0</v>
      </c>
      <c r="BH2" s="153"/>
      <c r="BI2" s="153"/>
      <c r="BJ2" s="154"/>
      <c r="BK2" s="1"/>
      <c r="BL2" s="1"/>
      <c r="BM2" s="1"/>
    </row>
    <row r="3" spans="1:65" ht="22.5" customHeight="1">
      <c r="A3" s="1"/>
      <c r="B3" s="66" t="s">
        <v>8</v>
      </c>
      <c r="C3" s="83"/>
      <c r="D3" s="84"/>
      <c r="E3" s="84"/>
      <c r="F3" s="85"/>
      <c r="G3" s="84"/>
      <c r="H3" s="84"/>
      <c r="I3" s="84"/>
      <c r="J3" s="146" t="s">
        <v>9</v>
      </c>
      <c r="K3" s="146" t="s">
        <v>16</v>
      </c>
      <c r="L3" s="146" t="s">
        <v>31</v>
      </c>
      <c r="M3" s="146" t="s">
        <v>9</v>
      </c>
      <c r="N3" s="146" t="s">
        <v>42</v>
      </c>
      <c r="O3" s="146" t="s">
        <v>24</v>
      </c>
      <c r="P3" s="146" t="s">
        <v>17</v>
      </c>
      <c r="Q3" s="145" t="s">
        <v>24</v>
      </c>
      <c r="R3" s="39"/>
      <c r="S3" s="2"/>
      <c r="T3" s="141" t="s">
        <v>9</v>
      </c>
      <c r="U3" s="136" t="s">
        <v>9</v>
      </c>
      <c r="V3" s="136" t="s">
        <v>9</v>
      </c>
      <c r="W3" s="136" t="s">
        <v>9</v>
      </c>
      <c r="X3" s="136" t="s">
        <v>9</v>
      </c>
      <c r="Y3" s="136" t="s">
        <v>9</v>
      </c>
      <c r="Z3" s="133" t="s">
        <v>9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72</v>
      </c>
      <c r="BC3" s="80" t="s">
        <v>126</v>
      </c>
      <c r="BD3" s="26">
        <v>70</v>
      </c>
      <c r="BE3" s="1"/>
      <c r="BF3" s="1"/>
      <c r="BG3" s="24"/>
      <c r="BH3" s="25"/>
      <c r="BI3" s="80"/>
      <c r="BJ3" s="26"/>
      <c r="BK3" s="1"/>
      <c r="BL3" s="1"/>
      <c r="BM3" s="1"/>
    </row>
    <row r="4" spans="1:65" ht="22.5" customHeight="1">
      <c r="A4" s="1"/>
      <c r="B4" s="66" t="s">
        <v>10</v>
      </c>
      <c r="C4" s="88"/>
      <c r="D4" s="89"/>
      <c r="E4" s="90"/>
      <c r="F4" s="90"/>
      <c r="G4" s="90"/>
      <c r="H4" s="91"/>
      <c r="I4" s="90"/>
      <c r="J4" s="90"/>
      <c r="K4" s="90"/>
      <c r="L4" s="91"/>
      <c r="M4" s="90"/>
      <c r="N4" s="137" t="s">
        <v>39</v>
      </c>
      <c r="O4" s="90"/>
      <c r="P4" s="137" t="s">
        <v>9</v>
      </c>
      <c r="Q4" s="144" t="s">
        <v>31</v>
      </c>
      <c r="R4" s="39"/>
      <c r="S4" s="2"/>
      <c r="T4" s="112" t="s">
        <v>9</v>
      </c>
      <c r="U4" s="113" t="s">
        <v>9</v>
      </c>
      <c r="V4" s="113" t="s">
        <v>9</v>
      </c>
      <c r="W4" s="113" t="s">
        <v>9</v>
      </c>
      <c r="X4" s="113" t="s">
        <v>11</v>
      </c>
      <c r="Y4" s="113" t="s">
        <v>11</v>
      </c>
      <c r="Z4" s="134" t="s">
        <v>12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127</v>
      </c>
      <c r="BC4" s="81" t="s">
        <v>128</v>
      </c>
      <c r="BD4" s="29">
        <v>107</v>
      </c>
      <c r="BE4" s="1"/>
      <c r="BF4" s="1"/>
      <c r="BG4" s="27"/>
      <c r="BH4" s="28"/>
      <c r="BI4" s="81"/>
      <c r="BJ4" s="29"/>
      <c r="BK4" s="1"/>
      <c r="BL4" s="1"/>
      <c r="BM4" s="1"/>
    </row>
    <row r="5" spans="1:65" ht="22.5" customHeight="1">
      <c r="A5" s="1"/>
      <c r="B5" s="66" t="s">
        <v>13</v>
      </c>
      <c r="C5" s="88"/>
      <c r="D5" s="90"/>
      <c r="E5" s="89"/>
      <c r="F5" s="90"/>
      <c r="G5" s="90"/>
      <c r="H5" s="90"/>
      <c r="I5" s="93"/>
      <c r="J5" s="90"/>
      <c r="K5" s="93"/>
      <c r="L5" s="90"/>
      <c r="M5" s="90"/>
      <c r="N5" s="137" t="s">
        <v>39</v>
      </c>
      <c r="O5" s="89"/>
      <c r="P5" s="90"/>
      <c r="Q5" s="144" t="s">
        <v>9</v>
      </c>
      <c r="R5" s="39"/>
      <c r="S5" s="2"/>
      <c r="T5" s="112" t="s">
        <v>12</v>
      </c>
      <c r="U5" s="113" t="s">
        <v>12</v>
      </c>
      <c r="V5" s="113" t="s">
        <v>12</v>
      </c>
      <c r="W5" s="113" t="s">
        <v>12</v>
      </c>
      <c r="X5" s="135" t="s">
        <v>14</v>
      </c>
      <c r="Y5" s="113" t="s">
        <v>14</v>
      </c>
      <c r="Z5" s="114" t="s">
        <v>14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99</v>
      </c>
      <c r="BC5" s="81" t="s">
        <v>129</v>
      </c>
      <c r="BD5" s="29">
        <v>8</v>
      </c>
      <c r="BE5" s="1"/>
      <c r="BF5" s="1"/>
      <c r="BG5" s="27"/>
      <c r="BH5" s="28"/>
      <c r="BI5" s="81"/>
      <c r="BJ5" s="29"/>
      <c r="BK5" s="1"/>
      <c r="BL5" s="1"/>
      <c r="BM5" s="1"/>
    </row>
    <row r="6" spans="1:65" ht="22.5" customHeight="1">
      <c r="A6" s="1"/>
      <c r="B6" s="66" t="s">
        <v>15</v>
      </c>
      <c r="C6" s="94"/>
      <c r="D6" s="90"/>
      <c r="E6" s="90"/>
      <c r="F6" s="89"/>
      <c r="G6" s="90"/>
      <c r="H6" s="90"/>
      <c r="I6" s="90"/>
      <c r="J6" s="93"/>
      <c r="K6" s="90"/>
      <c r="L6" s="90"/>
      <c r="M6" s="90"/>
      <c r="N6" s="137" t="s">
        <v>28</v>
      </c>
      <c r="O6" s="90"/>
      <c r="P6" s="90"/>
      <c r="Q6" s="144" t="s">
        <v>14</v>
      </c>
      <c r="R6" s="39"/>
      <c r="S6" s="2"/>
      <c r="T6" s="112" t="s">
        <v>14</v>
      </c>
      <c r="U6" s="135" t="s">
        <v>17</v>
      </c>
      <c r="V6" s="135" t="s">
        <v>17</v>
      </c>
      <c r="W6" s="113" t="s">
        <v>17</v>
      </c>
      <c r="X6" s="113" t="s">
        <v>17</v>
      </c>
      <c r="Y6" s="113" t="s">
        <v>17</v>
      </c>
      <c r="Z6" s="114" t="s">
        <v>17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130</v>
      </c>
      <c r="BC6" s="81" t="s">
        <v>131</v>
      </c>
      <c r="BD6" s="29">
        <v>329</v>
      </c>
      <c r="BE6" s="1"/>
      <c r="BF6" s="1"/>
      <c r="BG6" s="27"/>
      <c r="BH6" s="28"/>
      <c r="BI6" s="81"/>
      <c r="BJ6" s="29"/>
      <c r="BK6" s="1"/>
      <c r="BL6" s="1"/>
      <c r="BM6" s="1"/>
    </row>
    <row r="7" spans="1:65" ht="22.5" customHeight="1">
      <c r="A7" s="1"/>
      <c r="B7" s="66" t="s">
        <v>18</v>
      </c>
      <c r="C7" s="88"/>
      <c r="D7" s="90"/>
      <c r="E7" s="90"/>
      <c r="F7" s="90"/>
      <c r="G7" s="89"/>
      <c r="H7" s="90"/>
      <c r="I7" s="90"/>
      <c r="J7" s="90"/>
      <c r="K7" s="90"/>
      <c r="L7" s="90"/>
      <c r="M7" s="89"/>
      <c r="N7" s="90"/>
      <c r="O7" s="90"/>
      <c r="P7" s="90"/>
      <c r="Q7" s="144" t="s">
        <v>24</v>
      </c>
      <c r="R7" s="39"/>
      <c r="S7" s="2"/>
      <c r="T7" s="112" t="s">
        <v>17</v>
      </c>
      <c r="U7" s="113" t="s">
        <v>17</v>
      </c>
      <c r="V7" s="113" t="s">
        <v>17</v>
      </c>
      <c r="W7" s="113" t="s">
        <v>20</v>
      </c>
      <c r="X7" s="113" t="s">
        <v>20</v>
      </c>
      <c r="Y7" s="113" t="s">
        <v>21</v>
      </c>
      <c r="Z7" s="114" t="s">
        <v>21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132</v>
      </c>
      <c r="BC7" s="81" t="s">
        <v>133</v>
      </c>
      <c r="BD7" s="29">
        <v>4</v>
      </c>
      <c r="BE7" s="1"/>
      <c r="BF7" s="1"/>
      <c r="BG7" s="27"/>
      <c r="BH7" s="28"/>
      <c r="BI7" s="81"/>
      <c r="BJ7" s="29"/>
      <c r="BK7" s="1"/>
      <c r="BL7" s="1"/>
      <c r="BM7" s="1"/>
    </row>
    <row r="8" spans="1:65" ht="22.5" customHeight="1">
      <c r="A8" s="1"/>
      <c r="B8" s="66" t="s">
        <v>22</v>
      </c>
      <c r="C8" s="88"/>
      <c r="D8" s="91"/>
      <c r="E8" s="90"/>
      <c r="F8" s="90"/>
      <c r="G8" s="90"/>
      <c r="H8" s="91"/>
      <c r="I8" s="90"/>
      <c r="J8" s="90"/>
      <c r="K8" s="90"/>
      <c r="L8" s="91"/>
      <c r="M8" s="90"/>
      <c r="N8" s="90"/>
      <c r="O8" s="90"/>
      <c r="P8" s="137" t="s">
        <v>19</v>
      </c>
      <c r="Q8" s="144" t="s">
        <v>9</v>
      </c>
      <c r="R8" s="39"/>
      <c r="S8" s="2"/>
      <c r="T8" s="112" t="s">
        <v>23</v>
      </c>
      <c r="U8" s="135" t="s">
        <v>24</v>
      </c>
      <c r="V8" s="135" t="s">
        <v>24</v>
      </c>
      <c r="W8" s="135" t="s">
        <v>24</v>
      </c>
      <c r="X8" s="135" t="s">
        <v>24</v>
      </c>
      <c r="Y8" s="113" t="s">
        <v>24</v>
      </c>
      <c r="Z8" s="114" t="s">
        <v>24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134</v>
      </c>
      <c r="BC8" s="81" t="s">
        <v>135</v>
      </c>
      <c r="BD8" s="29">
        <v>9</v>
      </c>
      <c r="BE8" s="1"/>
      <c r="BF8" s="1"/>
      <c r="BG8" s="27"/>
      <c r="BH8" s="28"/>
      <c r="BI8" s="81"/>
      <c r="BJ8" s="29"/>
      <c r="BK8" s="1"/>
      <c r="BL8" s="1"/>
      <c r="BM8" s="1"/>
    </row>
    <row r="9" spans="1:65" ht="22.5" customHeight="1">
      <c r="A9" s="1"/>
      <c r="B9" s="66" t="s">
        <v>25</v>
      </c>
      <c r="C9" s="88"/>
      <c r="D9" s="90"/>
      <c r="E9" s="93"/>
      <c r="F9" s="90"/>
      <c r="G9" s="90"/>
      <c r="H9" s="90"/>
      <c r="I9" s="93"/>
      <c r="J9" s="90"/>
      <c r="K9" s="93"/>
      <c r="L9" s="90"/>
      <c r="M9" s="90"/>
      <c r="N9" s="90"/>
      <c r="O9" s="93"/>
      <c r="P9" s="137" t="s">
        <v>39</v>
      </c>
      <c r="Q9" s="144" t="s">
        <v>34</v>
      </c>
      <c r="R9" s="39"/>
      <c r="S9" s="2"/>
      <c r="T9" s="112" t="s">
        <v>24</v>
      </c>
      <c r="U9" s="113" t="s">
        <v>24</v>
      </c>
      <c r="V9" s="113" t="s">
        <v>24</v>
      </c>
      <c r="W9" s="113" t="s">
        <v>24</v>
      </c>
      <c r="X9" s="113" t="s">
        <v>27</v>
      </c>
      <c r="Y9" s="135" t="s">
        <v>28</v>
      </c>
      <c r="Z9" s="114" t="s">
        <v>28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136</v>
      </c>
      <c r="BC9" s="81" t="s">
        <v>137</v>
      </c>
      <c r="BD9" s="29">
        <v>11</v>
      </c>
      <c r="BE9" s="1"/>
      <c r="BF9" s="1"/>
      <c r="BG9" s="27"/>
      <c r="BH9" s="28"/>
      <c r="BI9" s="81"/>
      <c r="BJ9" s="29"/>
      <c r="BK9" s="1"/>
      <c r="BL9" s="1"/>
      <c r="BM9" s="1"/>
    </row>
    <row r="10" spans="1:65" ht="22.5" customHeight="1">
      <c r="A10" s="1"/>
      <c r="B10" s="66" t="s">
        <v>29</v>
      </c>
      <c r="C10" s="96"/>
      <c r="D10" s="90"/>
      <c r="E10" s="90"/>
      <c r="F10" s="93"/>
      <c r="G10" s="90"/>
      <c r="H10" s="90"/>
      <c r="I10" s="90"/>
      <c r="J10" s="137" t="s">
        <v>12</v>
      </c>
      <c r="K10" s="137" t="s">
        <v>9</v>
      </c>
      <c r="L10" s="137" t="s">
        <v>34</v>
      </c>
      <c r="M10" s="137" t="s">
        <v>9</v>
      </c>
      <c r="N10" s="137" t="s">
        <v>16</v>
      </c>
      <c r="O10" s="137" t="s">
        <v>24</v>
      </c>
      <c r="P10" s="137" t="s">
        <v>26</v>
      </c>
      <c r="Q10" s="144" t="s">
        <v>17</v>
      </c>
      <c r="R10" s="39"/>
      <c r="S10" s="2"/>
      <c r="T10" s="112" t="s">
        <v>28</v>
      </c>
      <c r="U10" s="113" t="s">
        <v>28</v>
      </c>
      <c r="V10" s="113" t="s">
        <v>30</v>
      </c>
      <c r="W10" s="113" t="s">
        <v>30</v>
      </c>
      <c r="X10" s="113" t="s">
        <v>30</v>
      </c>
      <c r="Y10" s="113" t="s">
        <v>32</v>
      </c>
      <c r="Z10" s="114" t="s">
        <v>32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136</v>
      </c>
      <c r="BC10" s="81" t="s">
        <v>138</v>
      </c>
      <c r="BD10" s="29">
        <v>26</v>
      </c>
      <c r="BE10" s="1"/>
      <c r="BF10" s="1"/>
      <c r="BG10" s="27"/>
      <c r="BH10" s="28"/>
      <c r="BI10" s="81"/>
      <c r="BJ10" s="29"/>
      <c r="BK10" s="1"/>
      <c r="BL10" s="1"/>
      <c r="BM10" s="1"/>
    </row>
    <row r="11" spans="1:65" ht="22.5" customHeight="1">
      <c r="A11" s="1"/>
      <c r="B11" s="66" t="s">
        <v>33</v>
      </c>
      <c r="C11" s="88"/>
      <c r="D11" s="90"/>
      <c r="E11" s="93"/>
      <c r="F11" s="90"/>
      <c r="G11" s="90"/>
      <c r="H11" s="90"/>
      <c r="I11" s="93"/>
      <c r="J11" s="90"/>
      <c r="K11" s="93"/>
      <c r="L11" s="90"/>
      <c r="M11" s="90"/>
      <c r="N11" s="90"/>
      <c r="O11" s="93"/>
      <c r="P11" s="90"/>
      <c r="Q11" s="92"/>
      <c r="R11" s="39"/>
      <c r="S11" s="2"/>
      <c r="T11" s="112" t="s">
        <v>32</v>
      </c>
      <c r="U11" s="113" t="s">
        <v>32</v>
      </c>
      <c r="V11" s="113" t="s">
        <v>32</v>
      </c>
      <c r="W11" s="113" t="s">
        <v>32</v>
      </c>
      <c r="X11" s="135" t="s">
        <v>19</v>
      </c>
      <c r="Y11" s="113" t="s">
        <v>19</v>
      </c>
      <c r="Z11" s="114" t="s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81"/>
      <c r="BD11" s="29"/>
      <c r="BE11" s="1"/>
      <c r="BF11" s="1"/>
      <c r="BG11" s="27"/>
      <c r="BH11" s="28"/>
      <c r="BI11" s="81"/>
      <c r="BJ11" s="29"/>
      <c r="BK11" s="1"/>
      <c r="BL11" s="1"/>
      <c r="BM11" s="1"/>
    </row>
    <row r="12" spans="1:65" ht="22.5" customHeight="1">
      <c r="A12" s="1"/>
      <c r="B12" s="66" t="s">
        <v>35</v>
      </c>
      <c r="C12" s="88"/>
      <c r="D12" s="91"/>
      <c r="E12" s="90"/>
      <c r="F12" s="90"/>
      <c r="G12" s="90"/>
      <c r="H12" s="91"/>
      <c r="I12" s="90"/>
      <c r="J12" s="90"/>
      <c r="K12" s="90"/>
      <c r="L12" s="91"/>
      <c r="M12" s="90"/>
      <c r="N12" s="90"/>
      <c r="O12" s="90"/>
      <c r="P12" s="91"/>
      <c r="Q12" s="92"/>
      <c r="R12" s="39"/>
      <c r="S12" s="2"/>
      <c r="T12" s="112" t="s">
        <v>19</v>
      </c>
      <c r="U12" s="113" t="s">
        <v>19</v>
      </c>
      <c r="V12" s="135" t="s">
        <v>16</v>
      </c>
      <c r="W12" s="135" t="s">
        <v>16</v>
      </c>
      <c r="X12" s="113" t="s">
        <v>16</v>
      </c>
      <c r="Y12" s="113" t="s">
        <v>16</v>
      </c>
      <c r="Z12" s="134" t="s">
        <v>31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81"/>
      <c r="BD12" s="29"/>
      <c r="BE12" s="1"/>
      <c r="BF12" s="1"/>
      <c r="BG12" s="27"/>
      <c r="BH12" s="28"/>
      <c r="BI12" s="81"/>
      <c r="BJ12" s="29"/>
      <c r="BK12" s="1"/>
      <c r="BL12" s="1"/>
      <c r="BM12" s="1"/>
    </row>
    <row r="13" spans="1:65" ht="22.5" customHeight="1">
      <c r="A13" s="1"/>
      <c r="B13" s="66" t="s">
        <v>36</v>
      </c>
      <c r="C13" s="88"/>
      <c r="D13" s="90"/>
      <c r="E13" s="90"/>
      <c r="F13" s="90"/>
      <c r="G13" s="89"/>
      <c r="H13" s="90"/>
      <c r="I13" s="90"/>
      <c r="J13" s="90"/>
      <c r="K13" s="90"/>
      <c r="L13" s="90"/>
      <c r="M13" s="89"/>
      <c r="N13" s="90"/>
      <c r="O13" s="90"/>
      <c r="P13" s="90"/>
      <c r="Q13" s="92"/>
      <c r="R13" s="39"/>
      <c r="S13" s="2"/>
      <c r="T13" s="138" t="s">
        <v>31</v>
      </c>
      <c r="U13" s="113" t="s">
        <v>31</v>
      </c>
      <c r="V13" s="113" t="s">
        <v>31</v>
      </c>
      <c r="W13" s="113" t="s">
        <v>31</v>
      </c>
      <c r="X13" s="113" t="s">
        <v>31</v>
      </c>
      <c r="Y13" s="113" t="s">
        <v>31</v>
      </c>
      <c r="Z13" s="134" t="s">
        <v>34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81"/>
      <c r="BD13" s="29"/>
      <c r="BE13" s="1"/>
      <c r="BF13" s="1"/>
      <c r="BG13" s="27"/>
      <c r="BH13" s="28"/>
      <c r="BI13" s="81"/>
      <c r="BJ13" s="29"/>
      <c r="BK13" s="1"/>
      <c r="BL13" s="1"/>
      <c r="BM13" s="1"/>
    </row>
    <row r="14" spans="1:65" ht="22.5" customHeight="1">
      <c r="A14" s="1"/>
      <c r="B14" s="66" t="s">
        <v>37</v>
      </c>
      <c r="C14" s="94"/>
      <c r="D14" s="90"/>
      <c r="E14" s="90"/>
      <c r="F14" s="89"/>
      <c r="G14" s="90"/>
      <c r="H14" s="90"/>
      <c r="I14" s="90"/>
      <c r="J14" s="93"/>
      <c r="K14" s="90"/>
      <c r="L14" s="90"/>
      <c r="M14" s="90"/>
      <c r="N14" s="89"/>
      <c r="O14" s="90"/>
      <c r="P14" s="90"/>
      <c r="Q14" s="95"/>
      <c r="R14" s="39"/>
      <c r="S14" s="2"/>
      <c r="T14" s="138" t="s">
        <v>34</v>
      </c>
      <c r="U14" s="113" t="s">
        <v>34</v>
      </c>
      <c r="V14" s="113" t="s">
        <v>34</v>
      </c>
      <c r="W14" s="113" t="s">
        <v>34</v>
      </c>
      <c r="X14" s="135" t="s">
        <v>26</v>
      </c>
      <c r="Y14" s="113" t="s">
        <v>26</v>
      </c>
      <c r="Z14" s="114" t="s">
        <v>26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81"/>
      <c r="BD14" s="29"/>
      <c r="BE14" s="1"/>
      <c r="BF14" s="1"/>
      <c r="BG14" s="27"/>
      <c r="BH14" s="28"/>
      <c r="BI14" s="81"/>
      <c r="BJ14" s="29"/>
      <c r="BK14" s="1"/>
      <c r="BL14" s="1"/>
      <c r="BM14" s="1"/>
    </row>
    <row r="15" spans="1:65" ht="22.5" customHeight="1">
      <c r="A15" s="1"/>
      <c r="B15" s="66" t="s">
        <v>38</v>
      </c>
      <c r="C15" s="88"/>
      <c r="D15" s="90"/>
      <c r="E15" s="89"/>
      <c r="F15" s="90"/>
      <c r="G15" s="90"/>
      <c r="H15" s="90"/>
      <c r="I15" s="93"/>
      <c r="J15" s="90"/>
      <c r="K15" s="93"/>
      <c r="L15" s="90"/>
      <c r="M15" s="90"/>
      <c r="N15" s="90"/>
      <c r="O15" s="89"/>
      <c r="P15" s="90"/>
      <c r="Q15" s="92"/>
      <c r="R15" s="39"/>
      <c r="S15" s="2"/>
      <c r="T15" s="112" t="s">
        <v>26</v>
      </c>
      <c r="U15" s="113" t="s">
        <v>26</v>
      </c>
      <c r="V15" s="113" t="s">
        <v>26</v>
      </c>
      <c r="W15" s="113" t="s">
        <v>26</v>
      </c>
      <c r="X15" s="135" t="s">
        <v>39</v>
      </c>
      <c r="Y15" s="135" t="s">
        <v>39</v>
      </c>
      <c r="Z15" s="134" t="s">
        <v>39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81"/>
      <c r="BD15" s="29"/>
      <c r="BE15" s="1"/>
      <c r="BF15" s="1"/>
      <c r="BG15" s="27"/>
      <c r="BH15" s="28"/>
      <c r="BI15" s="81"/>
      <c r="BJ15" s="29"/>
      <c r="BK15" s="1"/>
      <c r="BL15" s="1"/>
      <c r="BM15" s="1"/>
    </row>
    <row r="16" spans="1:65" ht="22.5" customHeight="1" thickBot="1">
      <c r="A16" s="1"/>
      <c r="B16" s="66" t="s">
        <v>40</v>
      </c>
      <c r="C16" s="88"/>
      <c r="D16" s="89"/>
      <c r="E16" s="90"/>
      <c r="F16" s="90"/>
      <c r="G16" s="90"/>
      <c r="H16" s="91"/>
      <c r="I16" s="90"/>
      <c r="J16" s="90"/>
      <c r="K16" s="90"/>
      <c r="L16" s="91"/>
      <c r="M16" s="90"/>
      <c r="N16" s="90"/>
      <c r="O16" s="90"/>
      <c r="P16" s="89"/>
      <c r="Q16" s="92"/>
      <c r="R16" s="39"/>
      <c r="S16" s="2"/>
      <c r="T16" s="112" t="s">
        <v>39</v>
      </c>
      <c r="U16" s="113" t="s">
        <v>39</v>
      </c>
      <c r="V16" s="115" t="s">
        <v>39</v>
      </c>
      <c r="W16" s="115" t="s">
        <v>41</v>
      </c>
      <c r="X16" s="115" t="s">
        <v>41</v>
      </c>
      <c r="Y16" s="142" t="s">
        <v>42</v>
      </c>
      <c r="Z16" s="116" t="s">
        <v>43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81"/>
      <c r="BD16" s="29"/>
      <c r="BE16" s="1"/>
      <c r="BF16" s="1"/>
      <c r="BG16" s="27"/>
      <c r="BH16" s="28"/>
      <c r="BI16" s="81"/>
      <c r="BJ16" s="29"/>
      <c r="BK16" s="1"/>
      <c r="BL16" s="1"/>
      <c r="BM16" s="1"/>
    </row>
    <row r="17" spans="1:65" ht="22.5" customHeight="1" thickBot="1">
      <c r="A17" s="1"/>
      <c r="B17" s="66" t="s">
        <v>44</v>
      </c>
      <c r="C17" s="98"/>
      <c r="D17" s="99"/>
      <c r="E17" s="99"/>
      <c r="F17" s="100"/>
      <c r="G17" s="99"/>
      <c r="H17" s="99"/>
      <c r="I17" s="99"/>
      <c r="J17" s="101"/>
      <c r="K17" s="99"/>
      <c r="L17" s="99"/>
      <c r="M17" s="99"/>
      <c r="N17" s="100"/>
      <c r="O17" s="99"/>
      <c r="P17" s="99"/>
      <c r="Q17" s="102"/>
      <c r="R17" s="39"/>
      <c r="S17" s="2"/>
      <c r="T17" s="118" t="s">
        <v>45</v>
      </c>
      <c r="U17" s="116" t="s">
        <v>45</v>
      </c>
      <c r="V17" s="155">
        <f>J39</f>
        <v>28</v>
      </c>
      <c r="W17" s="156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81"/>
      <c r="BD17" s="29"/>
      <c r="BE17" s="1"/>
      <c r="BF17" s="1"/>
      <c r="BG17" s="27"/>
      <c r="BH17" s="28"/>
      <c r="BI17" s="81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79" t="s">
        <v>56</v>
      </c>
      <c r="E18" s="157" t="s">
        <v>90</v>
      </c>
      <c r="F18" s="158"/>
      <c r="G18" s="41"/>
      <c r="H18" s="41"/>
      <c r="I18" s="41"/>
      <c r="J18" s="41"/>
      <c r="K18" s="42"/>
      <c r="L18" s="42"/>
      <c r="M18" s="42"/>
      <c r="N18" s="43" t="s">
        <v>51</v>
      </c>
      <c r="O18" s="44"/>
      <c r="P18" s="23" t="s">
        <v>139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81"/>
      <c r="BD18" s="29"/>
      <c r="BE18" s="1"/>
      <c r="BF18" s="1"/>
      <c r="BG18" s="27"/>
      <c r="BH18" s="28"/>
      <c r="BI18" s="81"/>
      <c r="BJ18" s="29"/>
      <c r="BK18" s="1"/>
      <c r="BL18" s="1"/>
      <c r="BM18" s="1"/>
    </row>
    <row r="19" spans="1:65" ht="22.5" customHeight="1" thickBot="1">
      <c r="A19" s="1"/>
      <c r="B19" s="20" t="s">
        <v>46</v>
      </c>
      <c r="C19" s="1"/>
      <c r="D19" s="1"/>
      <c r="E19" s="20" t="s">
        <v>57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82"/>
      <c r="BD19" s="32"/>
      <c r="BE19" s="1"/>
      <c r="BF19" s="1"/>
      <c r="BG19" s="30"/>
      <c r="BH19" s="31"/>
      <c r="BI19" s="82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71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53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  <c r="BA25" s="4">
        <f>COUNT(BA3:BA19,BG3:BG19)</f>
        <v>8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6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59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62"/>
      <c r="V28" s="3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6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6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24">
        <f>M39+Q39+AA40</f>
        <v>28</v>
      </c>
      <c r="K39" s="4" t="s">
        <v>2</v>
      </c>
      <c r="M39" s="124">
        <f>A40+E40+I40+O40+U40-AB40</f>
        <v>17</v>
      </c>
      <c r="N39" s="4" t="s">
        <v>3</v>
      </c>
      <c r="Q39" s="124">
        <f>SUM(B40:D40)+SUM(F40:H40)+SUM(J40:N40)+SUM(P40:T40)+SUM(V40:Z40)</f>
        <v>11</v>
      </c>
      <c r="R39" s="4" t="s">
        <v>4</v>
      </c>
    </row>
    <row r="40" spans="1:24" ht="20.25">
      <c r="A40" s="4">
        <v>7</v>
      </c>
      <c r="C40" s="4">
        <v>1</v>
      </c>
      <c r="D40" s="4">
        <v>1</v>
      </c>
      <c r="E40" s="4">
        <v>2</v>
      </c>
      <c r="I40" s="4">
        <v>4</v>
      </c>
      <c r="L40" s="4">
        <v>1</v>
      </c>
      <c r="O40" s="4">
        <v>1</v>
      </c>
      <c r="P40" s="4">
        <v>2</v>
      </c>
      <c r="R40" s="4">
        <v>2</v>
      </c>
      <c r="S40">
        <v>2</v>
      </c>
      <c r="T40" s="6">
        <v>1</v>
      </c>
      <c r="U40" s="6">
        <v>3</v>
      </c>
      <c r="X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>
        <v>2</v>
      </c>
      <c r="L63" s="8">
        <v>1</v>
      </c>
      <c r="M63" s="8">
        <v>1</v>
      </c>
      <c r="N63" s="8">
        <v>10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>
        <v>2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2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Romaniei la scrabble 2016</dc:title>
  <dc:subject>Solutii compunere (Integral... partial)</dc:subject>
  <dc:creator>Stefan Pall</dc:creator>
  <cp:keywords/>
  <dc:description/>
  <cp:lastModifiedBy>Claudia Mihai</cp:lastModifiedBy>
  <cp:lastPrinted>2006-12-01T19:38:53Z</cp:lastPrinted>
  <dcterms:created xsi:type="dcterms:W3CDTF">2001-05-24T14:51:23Z</dcterms:created>
  <dcterms:modified xsi:type="dcterms:W3CDTF">2016-10-20T06:14:10Z</dcterms:modified>
  <cp:category/>
  <cp:version/>
  <cp:contentType/>
  <cp:contentStatus/>
</cp:coreProperties>
</file>