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Simultan 1 - 2016" sheetId="1" r:id="rId1"/>
    <sheet name="Bucureşti - CNIS" sheetId="2" r:id="rId2"/>
    <sheet name="Targu Frumos - CNIS-T" sheetId="3" r:id="rId3"/>
    <sheet name="Onesti - CNIS-T" sheetId="4" r:id="rId4"/>
  </sheets>
  <definedNames>
    <definedName name="CENTRUL_BUCUREŞTI">'Simultan 1 - 2016'!$B$95</definedName>
    <definedName name="CENTRUL_CONSTANŢA">'Simultan 1 - 2016'!$B$3</definedName>
    <definedName name="CENTRUL_GALAŢI">'Simultan 1 - 2016'!$B$12</definedName>
    <definedName name="CENTRUL_IAŞI">'Simultan 1 - 2016'!$B$24</definedName>
    <definedName name="CENTRUL_ONEŞTI">'Simultan 1 - 2016'!$B$68</definedName>
    <definedName name="CENTRUL_TÂRGU_FRUMOS">'Simultan 1 - 2016'!$B$45</definedName>
    <definedName name="CENTRUL_TIMIŞOARA">'Simultan 1 - 2016'!$B$36</definedName>
    <definedName name="_xlnm.Print_Area" localSheetId="3">'Onesti - CNIS-T'!$A$1:$L$33</definedName>
    <definedName name="_xlnm.Print_Area" localSheetId="0">'Simultan 1 - 2016'!$A$1:$G$95</definedName>
    <definedName name="_xlnm.Print_Area" localSheetId="2">'Targu Frumos - CNIS-T'!$A$1:$L$25</definedName>
  </definedNames>
  <calcPr fullCalcOnLoad="1"/>
</workbook>
</file>

<file path=xl/sharedStrings.xml><?xml version="1.0" encoding="utf-8"?>
<sst xmlns="http://schemas.openxmlformats.org/spreadsheetml/2006/main" count="385" uniqueCount="144">
  <si>
    <t>Nume şi prenume</t>
  </si>
  <si>
    <t>Duplicat clasic</t>
  </si>
  <si>
    <t>CENTRUL IAŞI</t>
  </si>
  <si>
    <t>Catalin RADOVICI</t>
  </si>
  <si>
    <t>Elena BEJAN</t>
  </si>
  <si>
    <t>Georgiana DRAGAN</t>
  </si>
  <si>
    <t>Cristian CABA</t>
  </si>
  <si>
    <t>Daniel CONDREA</t>
  </si>
  <si>
    <t>Catalina ROZMALIN</t>
  </si>
  <si>
    <t>Smaranda ROZMALIN</t>
  </si>
  <si>
    <t>S</t>
  </si>
  <si>
    <t>J</t>
  </si>
  <si>
    <t>P</t>
  </si>
  <si>
    <t>C</t>
  </si>
  <si>
    <t>Cat</t>
  </si>
  <si>
    <t>TOTAL</t>
  </si>
  <si>
    <t>Loc</t>
  </si>
  <si>
    <t>Loc dupl</t>
  </si>
  <si>
    <t>Loc prb</t>
  </si>
  <si>
    <t>CENTRUL GALAŢI</t>
  </si>
  <si>
    <t>Arbitru: Cătălin CABA</t>
  </si>
  <si>
    <t>Leonard CIOCAN</t>
  </si>
  <si>
    <t>CENTRUL TIMIŞOARA</t>
  </si>
  <si>
    <t>Siegfried HONIG</t>
  </si>
  <si>
    <t>Laurian IEREMEIOV</t>
  </si>
  <si>
    <t>Petrică Adrian BALAJ TODORESCU</t>
  </si>
  <si>
    <t>Andrada Albana BALAJ TODORESCU</t>
  </si>
  <si>
    <t>3-4</t>
  </si>
  <si>
    <t>CENTRUL CONSTANŢA</t>
  </si>
  <si>
    <t>Lucian GROSU</t>
  </si>
  <si>
    <t>Simona HERMENEANU</t>
  </si>
  <si>
    <t>Ion ANTONESCU</t>
  </si>
  <si>
    <t>Dan GOŞA</t>
  </si>
  <si>
    <t>CENTRUL TÂRGU FRUMOS</t>
  </si>
  <si>
    <t>Iustina TEODORITU</t>
  </si>
  <si>
    <t>Răzvan PLETOSU</t>
  </si>
  <si>
    <t>Adrian GRIGORIU</t>
  </si>
  <si>
    <t>Nistor COSTEA</t>
  </si>
  <si>
    <t>Ionel AIOANEI</t>
  </si>
  <si>
    <t>Darius DROBOTĂ</t>
  </si>
  <si>
    <t>Cristian HĂRĂTĂU</t>
  </si>
  <si>
    <t>Alexandru NECHIFOR</t>
  </si>
  <si>
    <t>Traian MARIAN</t>
  </si>
  <si>
    <t>Iustin ENEA</t>
  </si>
  <si>
    <t>Kamy PARASCHIV</t>
  </si>
  <si>
    <t>Cristian TIHAN</t>
  </si>
  <si>
    <t>Radu RADU</t>
  </si>
  <si>
    <t>Gabriel ENEA</t>
  </si>
  <si>
    <t>Ioana TEODORITU</t>
  </si>
  <si>
    <t>Marius DARABAN</t>
  </si>
  <si>
    <t>Gheorghe PIETRARU</t>
  </si>
  <si>
    <t>9-10</t>
  </si>
  <si>
    <t>Arbitri: Marius GHEMU si Ioan ROMANESCU</t>
  </si>
  <si>
    <t>SIMULTANUL NATIONAL DE SCRABBLE EDITIA 1/2016 - 28 FEBRUARIE 2016</t>
  </si>
  <si>
    <t>TÂRGU FRUMOS</t>
  </si>
  <si>
    <t>Compunere</t>
  </si>
  <si>
    <t>Loc comp</t>
  </si>
  <si>
    <t>Rezultatele turneului de tineret contează în clasamentul CNIS-T 2016 (11 jucători)</t>
  </si>
  <si>
    <t>Pct CNIS-T</t>
  </si>
  <si>
    <t>Pct (11)</t>
  </si>
  <si>
    <t>Formula CNIS:  punctaj proba pe scara de 11 * punctaj loc 1 scara 10/punctaj loc 1 scara 11 *50%</t>
  </si>
  <si>
    <t>CNIS-T</t>
  </si>
  <si>
    <t xml:space="preserve">Punctele CNIS-T pe probe se vor adăuga după încheierea etapelor de campionat, înaintea turneului final, jucătorilor care sunt legitimaţi </t>
  </si>
  <si>
    <t>ONEŞTI</t>
  </si>
  <si>
    <t>Arbitru: Dan MĂNĂILĂ</t>
  </si>
  <si>
    <t>CENTRUL ONEŞTI</t>
  </si>
  <si>
    <t>Andrei ȘERBAN</t>
  </si>
  <si>
    <t>Roxana ANOCA</t>
  </si>
  <si>
    <t>Radu BOBOC</t>
  </si>
  <si>
    <t>George PATACHI</t>
  </si>
  <si>
    <t>Dănuţ BUSUIOC</t>
  </si>
  <si>
    <t>Gabriela VATAMANU</t>
  </si>
  <si>
    <t>Manuel TUDORACHE</t>
  </si>
  <si>
    <t>Larisa TELIMBECI</t>
  </si>
  <si>
    <t>Andreea VOICU</t>
  </si>
  <si>
    <t>Andreea POGAN</t>
  </si>
  <si>
    <t>Radu GLIȚEA</t>
  </si>
  <si>
    <t>Constantin TOMA</t>
  </si>
  <si>
    <t>Maria BOACĂ</t>
  </si>
  <si>
    <t>Ionuţ SANTU</t>
  </si>
  <si>
    <t>Elena SANDU</t>
  </si>
  <si>
    <t>Ştefania MAGA</t>
  </si>
  <si>
    <t>Adelin HILOHI</t>
  </si>
  <si>
    <t>Bianca LAZĂR</t>
  </si>
  <si>
    <t>Andrei PALAGHITĂ</t>
  </si>
  <si>
    <t>Rareş LOIȘ</t>
  </si>
  <si>
    <t>4-5</t>
  </si>
  <si>
    <t>HC</t>
  </si>
  <si>
    <t>Dan MĂNĂILĂ</t>
  </si>
  <si>
    <t>Rezultatele turneului de tineret contează în clasamentul CNIS-T 2016 (20 jucători)</t>
  </si>
  <si>
    <t>Pct (20)</t>
  </si>
  <si>
    <t>Formula CNIS:  punctaj proba pe scara de 20 * punctaj loc 1 scara 10/punctaj loc 1 scara 20 *50%</t>
  </si>
  <si>
    <t>la FR Scrabble, au taxa plătită pe anul 2016 şi vor avea sub 2 turnee CNIS-T jucate sau vor îmbunătăţi rezultatele la una sau mai multe probe.</t>
  </si>
  <si>
    <t>Alexandra BOGDANOS</t>
  </si>
  <si>
    <t>Arbitru: Andrei ALEXANDROV</t>
  </si>
  <si>
    <t>Daniela GRAMA</t>
  </si>
  <si>
    <t>Vlad GRAMA (6 ani!)</t>
  </si>
  <si>
    <t>Elena MANOLE</t>
  </si>
  <si>
    <t>Miruna MOISE (9 ani)</t>
  </si>
  <si>
    <t>Diana MANOLE (12 ani)</t>
  </si>
  <si>
    <t>Autoarbitraj; corectură Lucian GROSU</t>
  </si>
  <si>
    <t>Autoarbitraj; corectura Laurian IEREMEIOV</t>
  </si>
  <si>
    <t>CENTRUL BUCUREŞTI</t>
  </si>
  <si>
    <t>Dan SANDU</t>
  </si>
  <si>
    <t>Cosmin DONCIU</t>
  </si>
  <si>
    <t>Mihai ZBURLEA</t>
  </si>
  <si>
    <t>Cristian SOARE</t>
  </si>
  <si>
    <t>Claudia MIHAI</t>
  </si>
  <si>
    <t>Bogdan GHEORGHE</t>
  </si>
  <si>
    <t>Alice PAPA</t>
  </si>
  <si>
    <t>Cosmina MIHALCA</t>
  </si>
  <si>
    <t>Daniel DRAGAN</t>
  </si>
  <si>
    <t>Alina BRUJ</t>
  </si>
  <si>
    <t>Mariana GUREŞOAE</t>
  </si>
  <si>
    <t>Danut GUREŞOAE</t>
  </si>
  <si>
    <t>Andrei VEREŞ (12 ani)</t>
  </si>
  <si>
    <t>Sara BRUJ (10 ani)</t>
  </si>
  <si>
    <t>Lavinia GUREŞOAE (9 ani)</t>
  </si>
  <si>
    <t>Ioana MARIN (8 ani)</t>
  </si>
  <si>
    <t>Petre HRISTODULO</t>
  </si>
  <si>
    <t>Maria VEREŞ</t>
  </si>
  <si>
    <t>Arbitru: Iulia SOARE</t>
  </si>
  <si>
    <t>Rezultatele turneului de seniori contează în clasamentul CNIS 2016 (14 jucători)</t>
  </si>
  <si>
    <t>Probele de concurs, duplicat şi compunere integral ... Parţial, au fost trase în sala de joc.</t>
  </si>
  <si>
    <t>BUCUREŞTI</t>
  </si>
  <si>
    <t>Pct CNIS</t>
  </si>
  <si>
    <t>CNIS</t>
  </si>
  <si>
    <t>Pct (12)</t>
  </si>
  <si>
    <t>Formula CNIS:  punctaj proba pe scara de 12 * punctaj loc 1 scara 10/punctaj loc 1 scara 12 *50%</t>
  </si>
  <si>
    <t>11-12</t>
  </si>
  <si>
    <t xml:space="preserve">Punctele CNIS pe probe se vor adăuga după încheierea etapelor de campionat, înaintea turneului final, jucătorilor care sunt legitimaţi </t>
  </si>
  <si>
    <t>la FR Scrabble, au taxa plătită pe anul 2016 şi vor avea sub 3 turnee CNIS jucate sau vor îmbunătăţi rezultatele la una sau mai multe probe.</t>
  </si>
  <si>
    <t>Arbitru: Iulia Soare</t>
  </si>
  <si>
    <t>Centre:</t>
  </si>
  <si>
    <t>Nr. jucatori</t>
  </si>
  <si>
    <t>Iasi</t>
  </si>
  <si>
    <t>Onesti</t>
  </si>
  <si>
    <t>Bucuresti</t>
  </si>
  <si>
    <t>Tg. Frumos</t>
  </si>
  <si>
    <t>Galati</t>
  </si>
  <si>
    <t>TOTAL:</t>
  </si>
  <si>
    <t>Constanta</t>
  </si>
  <si>
    <t>Timisoara</t>
  </si>
  <si>
    <t>SIMULTANUL NATIONAL DE SCRABBLE EDITIA 1/2016 (76), 26-29 FEBRUARIE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</si>
</sst>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7"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21" fillId="0" borderId="0" xfId="0" applyFont="1" applyAlignment="1">
      <alignment horizontal="left"/>
    </xf>
    <xf numFmtId="0" fontId="1" fillId="0" borderId="0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NumberFormat="1" applyAlignment="1" quotePrefix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justify"/>
    </xf>
    <xf numFmtId="0" fontId="0" fillId="0" borderId="0" xfId="0" applyAlignment="1">
      <alignment horizontal="left"/>
    </xf>
    <xf numFmtId="0" fontId="24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justify"/>
    </xf>
    <xf numFmtId="0" fontId="25" fillId="0" borderId="0" xfId="53" applyAlignment="1">
      <alignment/>
    </xf>
    <xf numFmtId="0" fontId="25" fillId="0" borderId="0" xfId="53" applyAlignment="1">
      <alignment horizontal="left"/>
    </xf>
    <xf numFmtId="0" fontId="21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tabSelected="1" zoomScalePageLayoutView="0" workbookViewId="0" topLeftCell="A1">
      <selection activeCell="J26" sqref="J26"/>
    </sheetView>
  </sheetViews>
  <sheetFormatPr defaultColWidth="9.140625" defaultRowHeight="15"/>
  <cols>
    <col min="1" max="1" width="6.7109375" style="0" customWidth="1"/>
    <col min="2" max="2" width="32.00390625" style="0" customWidth="1"/>
    <col min="3" max="3" width="5.421875" style="2" customWidth="1"/>
    <col min="4" max="4" width="14.28125" style="2" customWidth="1"/>
    <col min="5" max="5" width="10.140625" style="2" customWidth="1"/>
    <col min="6" max="6" width="11.00390625" style="2" customWidth="1"/>
    <col min="10" max="10" width="35.421875" style="0" customWidth="1"/>
  </cols>
  <sheetData>
    <row r="1" spans="1:11" ht="15">
      <c r="A1" s="24" t="s">
        <v>143</v>
      </c>
      <c r="B1" s="24"/>
      <c r="C1" s="24"/>
      <c r="D1" s="24"/>
      <c r="E1" s="24"/>
      <c r="F1" s="24"/>
      <c r="G1" s="25"/>
      <c r="J1" s="7" t="s">
        <v>133</v>
      </c>
      <c r="K1" s="3" t="s">
        <v>134</v>
      </c>
    </row>
    <row r="2" ht="15">
      <c r="J2" s="23"/>
    </row>
    <row r="3" spans="2:11" ht="15">
      <c r="B3" s="3" t="s">
        <v>28</v>
      </c>
      <c r="J3" s="29" t="s">
        <v>141</v>
      </c>
      <c r="K3">
        <v>4</v>
      </c>
    </row>
    <row r="4" spans="1:11" ht="15">
      <c r="A4" s="2" t="s">
        <v>16</v>
      </c>
      <c r="B4" s="2" t="s">
        <v>0</v>
      </c>
      <c r="C4" s="2" t="s">
        <v>14</v>
      </c>
      <c r="D4" s="4" t="s">
        <v>1</v>
      </c>
      <c r="E4" s="2" t="s">
        <v>17</v>
      </c>
      <c r="F4" s="4" t="s">
        <v>55</v>
      </c>
      <c r="G4" s="2" t="s">
        <v>56</v>
      </c>
      <c r="J4" s="29" t="s">
        <v>139</v>
      </c>
      <c r="K4">
        <v>7</v>
      </c>
    </row>
    <row r="5" spans="1:11" ht="15">
      <c r="A5" s="2">
        <v>1</v>
      </c>
      <c r="B5" t="s">
        <v>29</v>
      </c>
      <c r="C5" s="2" t="s">
        <v>10</v>
      </c>
      <c r="D5" s="4">
        <v>927</v>
      </c>
      <c r="E5" s="2">
        <v>2</v>
      </c>
      <c r="F5" s="4">
        <v>898</v>
      </c>
      <c r="G5" s="2">
        <v>1</v>
      </c>
      <c r="J5" s="29" t="s">
        <v>135</v>
      </c>
      <c r="K5">
        <v>7</v>
      </c>
    </row>
    <row r="6" spans="1:11" ht="15">
      <c r="A6" s="2">
        <v>2</v>
      </c>
      <c r="B6" t="s">
        <v>31</v>
      </c>
      <c r="C6" s="2" t="s">
        <v>10</v>
      </c>
      <c r="D6" s="4">
        <v>954</v>
      </c>
      <c r="E6" s="2">
        <v>1</v>
      </c>
      <c r="F6" s="4">
        <v>102</v>
      </c>
      <c r="G6" s="2">
        <v>3</v>
      </c>
      <c r="J6" s="30" t="s">
        <v>142</v>
      </c>
      <c r="K6">
        <v>4</v>
      </c>
    </row>
    <row r="7" spans="1:11" ht="15">
      <c r="A7" s="2">
        <v>3</v>
      </c>
      <c r="B7" t="s">
        <v>30</v>
      </c>
      <c r="C7" s="2" t="s">
        <v>10</v>
      </c>
      <c r="D7" s="4">
        <v>921</v>
      </c>
      <c r="E7" s="2">
        <v>3</v>
      </c>
      <c r="F7" s="4">
        <v>127</v>
      </c>
      <c r="G7" s="2">
        <v>2</v>
      </c>
      <c r="J7" s="30" t="s">
        <v>138</v>
      </c>
      <c r="K7">
        <v>17</v>
      </c>
    </row>
    <row r="8" spans="1:11" ht="15">
      <c r="A8" s="2">
        <v>4</v>
      </c>
      <c r="B8" t="s">
        <v>32</v>
      </c>
      <c r="C8" s="2" t="s">
        <v>10</v>
      </c>
      <c r="D8" s="4">
        <v>785</v>
      </c>
      <c r="E8" s="2">
        <v>4</v>
      </c>
      <c r="F8" s="4">
        <v>0</v>
      </c>
      <c r="G8" s="2">
        <v>4</v>
      </c>
      <c r="J8" s="30" t="s">
        <v>136</v>
      </c>
      <c r="K8">
        <v>21</v>
      </c>
    </row>
    <row r="9" spans="10:11" ht="15">
      <c r="J9" s="30" t="s">
        <v>137</v>
      </c>
      <c r="K9">
        <v>18</v>
      </c>
    </row>
    <row r="10" spans="2:11" ht="15">
      <c r="B10" t="s">
        <v>100</v>
      </c>
      <c r="J10" s="23"/>
      <c r="K10" s="2"/>
    </row>
    <row r="11" spans="1:11" ht="15">
      <c r="A11" s="2"/>
      <c r="B11" s="2"/>
      <c r="D11" s="4"/>
      <c r="F11" s="4"/>
      <c r="G11" s="2"/>
      <c r="J11" s="7" t="s">
        <v>140</v>
      </c>
      <c r="K11" s="31">
        <f>SUM(K3:K10)</f>
        <v>78</v>
      </c>
    </row>
    <row r="12" ht="15">
      <c r="B12" s="7" t="s">
        <v>19</v>
      </c>
    </row>
    <row r="13" spans="1:7" ht="15">
      <c r="A13" s="2" t="s">
        <v>16</v>
      </c>
      <c r="B13" s="2" t="s">
        <v>0</v>
      </c>
      <c r="C13" s="2" t="s">
        <v>14</v>
      </c>
      <c r="D13" s="4" t="s">
        <v>1</v>
      </c>
      <c r="E13" s="2" t="s">
        <v>17</v>
      </c>
      <c r="F13" s="4" t="s">
        <v>55</v>
      </c>
      <c r="G13" s="2" t="s">
        <v>56</v>
      </c>
    </row>
    <row r="14" spans="1:7" ht="15">
      <c r="A14" s="2">
        <v>1</v>
      </c>
      <c r="B14" s="23" t="s">
        <v>21</v>
      </c>
      <c r="C14" s="2" t="s">
        <v>12</v>
      </c>
      <c r="D14" s="4">
        <v>549</v>
      </c>
      <c r="E14" s="2">
        <v>2</v>
      </c>
      <c r="F14" s="4">
        <v>412</v>
      </c>
      <c r="G14" s="2">
        <v>1</v>
      </c>
    </row>
    <row r="15" spans="1:7" ht="15">
      <c r="A15" s="2">
        <v>2</v>
      </c>
      <c r="B15" s="23" t="s">
        <v>95</v>
      </c>
      <c r="C15" s="2" t="s">
        <v>10</v>
      </c>
      <c r="D15" s="4">
        <v>660</v>
      </c>
      <c r="E15" s="2">
        <v>1</v>
      </c>
      <c r="F15" s="4">
        <v>389</v>
      </c>
      <c r="G15" s="2">
        <v>3</v>
      </c>
    </row>
    <row r="16" spans="1:7" ht="15">
      <c r="A16" s="2">
        <v>3</v>
      </c>
      <c r="B16" s="23" t="s">
        <v>96</v>
      </c>
      <c r="C16" s="2" t="s">
        <v>12</v>
      </c>
      <c r="D16" s="4">
        <v>125</v>
      </c>
      <c r="E16" s="2">
        <v>3</v>
      </c>
      <c r="F16" s="4">
        <v>343</v>
      </c>
      <c r="G16" s="2">
        <v>4</v>
      </c>
    </row>
    <row r="17" spans="1:7" ht="15">
      <c r="A17" s="2">
        <v>4</v>
      </c>
      <c r="B17" s="23" t="s">
        <v>93</v>
      </c>
      <c r="C17" s="2" t="s">
        <v>12</v>
      </c>
      <c r="F17" s="4">
        <v>408</v>
      </c>
      <c r="G17" s="2">
        <v>2</v>
      </c>
    </row>
    <row r="18" spans="1:7" ht="15">
      <c r="A18" s="2">
        <v>5</v>
      </c>
      <c r="B18" s="23" t="s">
        <v>99</v>
      </c>
      <c r="C18" s="2" t="s">
        <v>13</v>
      </c>
      <c r="F18" s="4">
        <v>221</v>
      </c>
      <c r="G18" s="2">
        <v>5</v>
      </c>
    </row>
    <row r="19" spans="1:7" ht="15">
      <c r="A19" s="2">
        <v>6</v>
      </c>
      <c r="B19" s="23" t="s">
        <v>97</v>
      </c>
      <c r="C19" s="2" t="s">
        <v>10</v>
      </c>
      <c r="F19" s="4">
        <v>113</v>
      </c>
      <c r="G19" s="2">
        <v>6</v>
      </c>
    </row>
    <row r="20" spans="1:7" ht="15">
      <c r="A20" s="2">
        <v>7</v>
      </c>
      <c r="B20" s="23" t="s">
        <v>98</v>
      </c>
      <c r="C20" s="2" t="s">
        <v>12</v>
      </c>
      <c r="F20" s="4">
        <v>85</v>
      </c>
      <c r="G20" s="2">
        <v>7</v>
      </c>
    </row>
    <row r="22" ht="15">
      <c r="B22" t="s">
        <v>94</v>
      </c>
    </row>
    <row r="24" spans="1:7" ht="15">
      <c r="A24" s="2"/>
      <c r="B24" s="7" t="s">
        <v>2</v>
      </c>
      <c r="D24" s="4"/>
      <c r="F24" s="4"/>
      <c r="G24" s="2"/>
    </row>
    <row r="25" spans="1:7" ht="15">
      <c r="A25" s="2" t="s">
        <v>16</v>
      </c>
      <c r="B25" s="2" t="s">
        <v>0</v>
      </c>
      <c r="C25" s="2" t="s">
        <v>14</v>
      </c>
      <c r="D25" s="4" t="s">
        <v>1</v>
      </c>
      <c r="E25" s="2" t="s">
        <v>17</v>
      </c>
      <c r="F25" s="4" t="s">
        <v>55</v>
      </c>
      <c r="G25" s="2" t="s">
        <v>56</v>
      </c>
    </row>
    <row r="26" spans="1:7" ht="15">
      <c r="A26" s="2">
        <v>1</v>
      </c>
      <c r="B26" t="s">
        <v>4</v>
      </c>
      <c r="C26" s="2" t="s">
        <v>11</v>
      </c>
      <c r="D26" s="4">
        <v>716</v>
      </c>
      <c r="E26" s="2">
        <v>2</v>
      </c>
      <c r="F26" s="4">
        <v>819</v>
      </c>
      <c r="G26" s="2">
        <v>1</v>
      </c>
    </row>
    <row r="27" spans="1:7" ht="15">
      <c r="A27" s="2">
        <v>2</v>
      </c>
      <c r="B27" t="s">
        <v>3</v>
      </c>
      <c r="C27" s="2" t="s">
        <v>10</v>
      </c>
      <c r="D27" s="4">
        <v>858</v>
      </c>
      <c r="E27" s="2">
        <v>1</v>
      </c>
      <c r="F27" s="4">
        <v>486</v>
      </c>
      <c r="G27" s="2">
        <v>3</v>
      </c>
    </row>
    <row r="28" spans="1:7" ht="15">
      <c r="A28" s="2">
        <v>3</v>
      </c>
      <c r="B28" t="s">
        <v>6</v>
      </c>
      <c r="C28" s="2" t="s">
        <v>13</v>
      </c>
      <c r="D28" s="4">
        <v>608</v>
      </c>
      <c r="E28" s="2">
        <v>4</v>
      </c>
      <c r="F28" s="4">
        <v>816</v>
      </c>
      <c r="G28" s="2">
        <v>2</v>
      </c>
    </row>
    <row r="29" spans="1:7" ht="15">
      <c r="A29" s="2">
        <v>4</v>
      </c>
      <c r="B29" t="s">
        <v>7</v>
      </c>
      <c r="C29" s="2" t="s">
        <v>10</v>
      </c>
      <c r="D29" s="4">
        <v>608</v>
      </c>
      <c r="E29" s="2">
        <v>4</v>
      </c>
      <c r="F29" s="4">
        <v>477</v>
      </c>
      <c r="G29" s="2">
        <v>4</v>
      </c>
    </row>
    <row r="30" spans="1:7" ht="15">
      <c r="A30" s="2">
        <v>5</v>
      </c>
      <c r="B30" t="s">
        <v>5</v>
      </c>
      <c r="C30" s="2" t="s">
        <v>12</v>
      </c>
      <c r="D30" s="4">
        <v>621</v>
      </c>
      <c r="E30" s="2">
        <v>3</v>
      </c>
      <c r="F30" s="4">
        <v>465</v>
      </c>
      <c r="G30" s="2">
        <v>7</v>
      </c>
    </row>
    <row r="31" spans="1:7" ht="15">
      <c r="A31" s="2">
        <v>6</v>
      </c>
      <c r="B31" t="s">
        <v>8</v>
      </c>
      <c r="C31" s="2" t="s">
        <v>10</v>
      </c>
      <c r="D31" s="4">
        <v>600</v>
      </c>
      <c r="E31" s="2">
        <v>6</v>
      </c>
      <c r="F31" s="4">
        <v>470</v>
      </c>
      <c r="G31" s="2">
        <v>5</v>
      </c>
    </row>
    <row r="32" spans="1:7" ht="15">
      <c r="A32" s="2">
        <v>7</v>
      </c>
      <c r="B32" t="s">
        <v>9</v>
      </c>
      <c r="C32" s="2" t="s">
        <v>12</v>
      </c>
      <c r="D32" s="4">
        <v>506</v>
      </c>
      <c r="E32" s="2">
        <v>7</v>
      </c>
      <c r="F32" s="4">
        <v>468</v>
      </c>
      <c r="G32" s="2">
        <v>6</v>
      </c>
    </row>
    <row r="33" spans="1:7" ht="15">
      <c r="A33" s="2"/>
      <c r="D33" s="4"/>
      <c r="F33" s="4"/>
      <c r="G33" s="2"/>
    </row>
    <row r="34" spans="1:7" ht="15">
      <c r="A34" s="2"/>
      <c r="B34" t="s">
        <v>20</v>
      </c>
      <c r="D34" s="4"/>
      <c r="F34" s="4"/>
      <c r="G34" s="2"/>
    </row>
    <row r="36" ht="15">
      <c r="B36" s="3" t="s">
        <v>22</v>
      </c>
    </row>
    <row r="37" spans="1:7" ht="15">
      <c r="A37" s="2" t="s">
        <v>16</v>
      </c>
      <c r="B37" s="2" t="s">
        <v>0</v>
      </c>
      <c r="C37" s="2" t="s">
        <v>14</v>
      </c>
      <c r="D37" s="4" t="s">
        <v>1</v>
      </c>
      <c r="E37" s="2" t="s">
        <v>17</v>
      </c>
      <c r="F37" s="4" t="s">
        <v>55</v>
      </c>
      <c r="G37" s="2" t="s">
        <v>56</v>
      </c>
    </row>
    <row r="38" spans="1:7" ht="15">
      <c r="A38" s="2">
        <v>1</v>
      </c>
      <c r="B38" t="s">
        <v>23</v>
      </c>
      <c r="C38" s="2" t="s">
        <v>10</v>
      </c>
      <c r="D38" s="4">
        <v>943</v>
      </c>
      <c r="E38" s="2">
        <v>1</v>
      </c>
      <c r="F38" s="4">
        <v>732</v>
      </c>
      <c r="G38" s="2">
        <v>1</v>
      </c>
    </row>
    <row r="39" spans="1:7" ht="15">
      <c r="A39" s="2">
        <v>2</v>
      </c>
      <c r="B39" t="s">
        <v>24</v>
      </c>
      <c r="C39" s="2" t="s">
        <v>10</v>
      </c>
      <c r="D39" s="4">
        <v>838</v>
      </c>
      <c r="E39" s="2">
        <v>2</v>
      </c>
      <c r="F39" s="4">
        <v>488</v>
      </c>
      <c r="G39" s="2">
        <v>2</v>
      </c>
    </row>
    <row r="40" spans="1:7" ht="15">
      <c r="A40" s="5" t="s">
        <v>27</v>
      </c>
      <c r="B40" t="s">
        <v>25</v>
      </c>
      <c r="C40" s="2" t="s">
        <v>10</v>
      </c>
      <c r="D40" s="4">
        <v>776</v>
      </c>
      <c r="E40" s="2">
        <v>3</v>
      </c>
      <c r="F40" s="4">
        <v>127</v>
      </c>
      <c r="G40" s="2">
        <v>4</v>
      </c>
    </row>
    <row r="41" spans="1:7" ht="15">
      <c r="A41" s="6" t="s">
        <v>27</v>
      </c>
      <c r="B41" t="s">
        <v>26</v>
      </c>
      <c r="C41" s="2" t="s">
        <v>13</v>
      </c>
      <c r="D41" s="4">
        <v>349</v>
      </c>
      <c r="E41" s="2">
        <v>4</v>
      </c>
      <c r="F41" s="4">
        <v>460</v>
      </c>
      <c r="G41" s="2">
        <v>3</v>
      </c>
    </row>
    <row r="43" ht="15">
      <c r="B43" t="s">
        <v>101</v>
      </c>
    </row>
    <row r="45" ht="15">
      <c r="B45" s="3" t="s">
        <v>33</v>
      </c>
    </row>
    <row r="46" spans="1:7" ht="15">
      <c r="A46" s="2" t="s">
        <v>16</v>
      </c>
      <c r="B46" s="2" t="s">
        <v>0</v>
      </c>
      <c r="C46" s="2" t="s">
        <v>14</v>
      </c>
      <c r="D46" s="4" t="s">
        <v>1</v>
      </c>
      <c r="E46" s="2" t="s">
        <v>17</v>
      </c>
      <c r="F46" s="4" t="s">
        <v>55</v>
      </c>
      <c r="G46" s="2" t="s">
        <v>56</v>
      </c>
    </row>
    <row r="47" spans="1:7" ht="15">
      <c r="A47" s="2">
        <v>1</v>
      </c>
      <c r="B47" s="8" t="s">
        <v>38</v>
      </c>
      <c r="C47" s="2" t="s">
        <v>10</v>
      </c>
      <c r="D47" s="13">
        <v>862</v>
      </c>
      <c r="E47" s="2">
        <v>3</v>
      </c>
      <c r="F47" s="13">
        <v>836</v>
      </c>
      <c r="G47" s="2">
        <v>1</v>
      </c>
    </row>
    <row r="48" spans="1:7" ht="15">
      <c r="A48" s="2">
        <v>2</v>
      </c>
      <c r="B48" s="9" t="s">
        <v>43</v>
      </c>
      <c r="C48" s="2" t="s">
        <v>13</v>
      </c>
      <c r="D48" s="4">
        <v>871</v>
      </c>
      <c r="E48" s="2">
        <v>2</v>
      </c>
      <c r="F48" s="4">
        <v>745</v>
      </c>
      <c r="G48" s="10">
        <v>4</v>
      </c>
    </row>
    <row r="49" spans="1:10" ht="15">
      <c r="A49" s="2">
        <v>3</v>
      </c>
      <c r="B49" s="9" t="s">
        <v>47</v>
      </c>
      <c r="C49" s="2" t="s">
        <v>10</v>
      </c>
      <c r="D49" s="4">
        <v>842</v>
      </c>
      <c r="E49" s="2">
        <v>5</v>
      </c>
      <c r="F49" s="4">
        <v>811</v>
      </c>
      <c r="G49" s="10">
        <v>2</v>
      </c>
      <c r="J49" s="8"/>
    </row>
    <row r="50" spans="1:10" ht="15">
      <c r="A50" s="2">
        <v>4</v>
      </c>
      <c r="B50" s="9" t="s">
        <v>42</v>
      </c>
      <c r="C50" s="2" t="s">
        <v>10</v>
      </c>
      <c r="D50" s="4">
        <v>849</v>
      </c>
      <c r="E50" s="2">
        <v>4</v>
      </c>
      <c r="F50" s="4">
        <v>782</v>
      </c>
      <c r="G50" s="10">
        <v>3</v>
      </c>
      <c r="J50" s="9"/>
    </row>
    <row r="51" spans="1:10" ht="15">
      <c r="A51" s="2">
        <v>5</v>
      </c>
      <c r="B51" s="8" t="s">
        <v>36</v>
      </c>
      <c r="C51" s="2" t="s">
        <v>10</v>
      </c>
      <c r="D51" s="13">
        <v>982</v>
      </c>
      <c r="E51" s="2">
        <v>1</v>
      </c>
      <c r="F51" s="13">
        <v>109</v>
      </c>
      <c r="G51" s="10">
        <v>17</v>
      </c>
      <c r="J51" s="9"/>
    </row>
    <row r="52" spans="1:10" ht="15">
      <c r="A52" s="2">
        <v>6</v>
      </c>
      <c r="B52" s="9" t="s">
        <v>37</v>
      </c>
      <c r="C52" s="2" t="s">
        <v>10</v>
      </c>
      <c r="D52" s="4">
        <v>839</v>
      </c>
      <c r="E52" s="2">
        <v>7</v>
      </c>
      <c r="F52" s="4">
        <v>611</v>
      </c>
      <c r="G52" s="10">
        <v>5</v>
      </c>
      <c r="J52" s="9"/>
    </row>
    <row r="53" spans="1:10" ht="15">
      <c r="A53" s="2">
        <v>7</v>
      </c>
      <c r="B53" s="9" t="s">
        <v>40</v>
      </c>
      <c r="C53" s="2" t="s">
        <v>13</v>
      </c>
      <c r="D53" s="14">
        <v>607</v>
      </c>
      <c r="E53" s="2">
        <v>10</v>
      </c>
      <c r="F53" s="14">
        <v>448</v>
      </c>
      <c r="G53" s="10">
        <v>7</v>
      </c>
      <c r="J53" s="8"/>
    </row>
    <row r="54" spans="1:10" ht="15">
      <c r="A54" s="2">
        <v>8</v>
      </c>
      <c r="B54" s="9" t="s">
        <v>35</v>
      </c>
      <c r="C54" s="2" t="s">
        <v>13</v>
      </c>
      <c r="D54" s="14">
        <v>617</v>
      </c>
      <c r="E54" s="2">
        <v>9</v>
      </c>
      <c r="F54" s="14">
        <v>405</v>
      </c>
      <c r="G54" s="10">
        <v>9</v>
      </c>
      <c r="J54" s="9"/>
    </row>
    <row r="55" spans="1:10" ht="15">
      <c r="A55" s="17" t="s">
        <v>51</v>
      </c>
      <c r="B55" s="9" t="s">
        <v>41</v>
      </c>
      <c r="C55" s="2" t="s">
        <v>13</v>
      </c>
      <c r="D55" s="4">
        <v>562</v>
      </c>
      <c r="E55" s="2">
        <v>11</v>
      </c>
      <c r="F55" s="4">
        <v>445</v>
      </c>
      <c r="G55" s="2">
        <v>8</v>
      </c>
      <c r="J55" s="9"/>
    </row>
    <row r="56" spans="1:10" ht="15">
      <c r="A56" s="6" t="s">
        <v>51</v>
      </c>
      <c r="B56" s="9" t="s">
        <v>39</v>
      </c>
      <c r="C56" s="2" t="s">
        <v>12</v>
      </c>
      <c r="D56" s="4">
        <v>652</v>
      </c>
      <c r="E56" s="2">
        <v>8</v>
      </c>
      <c r="F56" s="4">
        <v>356</v>
      </c>
      <c r="G56" s="10">
        <v>11</v>
      </c>
      <c r="J56" s="9"/>
    </row>
    <row r="57" spans="1:10" ht="15">
      <c r="A57" s="2">
        <v>11</v>
      </c>
      <c r="B57" s="9" t="s">
        <v>50</v>
      </c>
      <c r="C57" s="2" t="s">
        <v>10</v>
      </c>
      <c r="D57" s="4">
        <v>467</v>
      </c>
      <c r="E57" s="2">
        <v>15</v>
      </c>
      <c r="F57" s="4">
        <v>489</v>
      </c>
      <c r="G57" s="10">
        <v>6</v>
      </c>
      <c r="J57" s="9"/>
    </row>
    <row r="58" spans="1:10" ht="15">
      <c r="A58" s="2">
        <v>12</v>
      </c>
      <c r="B58" s="9" t="s">
        <v>46</v>
      </c>
      <c r="C58" s="2" t="s">
        <v>11</v>
      </c>
      <c r="D58" s="4">
        <v>841</v>
      </c>
      <c r="E58" s="2">
        <v>6</v>
      </c>
      <c r="F58" s="4">
        <v>120</v>
      </c>
      <c r="G58" s="10">
        <v>16</v>
      </c>
      <c r="J58" s="9"/>
    </row>
    <row r="59" spans="1:10" ht="15">
      <c r="A59" s="2">
        <v>13</v>
      </c>
      <c r="B59" s="9" t="s">
        <v>49</v>
      </c>
      <c r="C59" s="2" t="s">
        <v>13</v>
      </c>
      <c r="D59" s="14">
        <v>527</v>
      </c>
      <c r="E59" s="2">
        <v>12</v>
      </c>
      <c r="F59" s="14">
        <v>376</v>
      </c>
      <c r="G59" s="10">
        <v>10</v>
      </c>
      <c r="J59" s="9"/>
    </row>
    <row r="60" spans="1:10" ht="15">
      <c r="A60" s="2">
        <v>14</v>
      </c>
      <c r="B60" s="9" t="s">
        <v>44</v>
      </c>
      <c r="C60" s="2" t="s">
        <v>12</v>
      </c>
      <c r="D60" s="4">
        <v>523</v>
      </c>
      <c r="E60" s="2">
        <v>13</v>
      </c>
      <c r="F60" s="4">
        <v>345</v>
      </c>
      <c r="G60" s="10">
        <v>12</v>
      </c>
      <c r="J60" s="9"/>
    </row>
    <row r="61" spans="1:10" ht="15">
      <c r="A61" s="2">
        <v>15</v>
      </c>
      <c r="B61" s="9" t="s">
        <v>45</v>
      </c>
      <c r="C61" s="2" t="s">
        <v>12</v>
      </c>
      <c r="D61" s="4">
        <v>482</v>
      </c>
      <c r="E61" s="2">
        <v>14</v>
      </c>
      <c r="F61" s="4">
        <v>305</v>
      </c>
      <c r="G61" s="10">
        <v>13</v>
      </c>
      <c r="J61" s="9"/>
    </row>
    <row r="62" spans="1:10" ht="15">
      <c r="A62" s="2">
        <v>16</v>
      </c>
      <c r="B62" s="9" t="s">
        <v>34</v>
      </c>
      <c r="C62" s="2" t="s">
        <v>12</v>
      </c>
      <c r="D62" s="15">
        <v>355</v>
      </c>
      <c r="E62" s="2">
        <v>16</v>
      </c>
      <c r="F62" s="4">
        <v>234</v>
      </c>
      <c r="G62" s="10">
        <v>14</v>
      </c>
      <c r="J62" s="9"/>
    </row>
    <row r="63" spans="1:10" ht="15">
      <c r="A63" s="2">
        <v>17</v>
      </c>
      <c r="B63" s="8" t="s">
        <v>48</v>
      </c>
      <c r="C63" s="2" t="s">
        <v>12</v>
      </c>
      <c r="D63" s="16">
        <v>324</v>
      </c>
      <c r="E63" s="2">
        <v>17</v>
      </c>
      <c r="F63" s="16">
        <v>190</v>
      </c>
      <c r="G63" s="2">
        <v>15</v>
      </c>
      <c r="J63" s="9"/>
    </row>
    <row r="64" ht="15">
      <c r="J64" s="9"/>
    </row>
    <row r="65" spans="2:10" ht="15">
      <c r="B65" s="18" t="s">
        <v>52</v>
      </c>
      <c r="C65" s="1"/>
      <c r="D65" s="1"/>
      <c r="E65" s="1"/>
      <c r="J65" s="8"/>
    </row>
    <row r="66" ht="15">
      <c r="B66" s="18" t="s">
        <v>57</v>
      </c>
    </row>
    <row r="68" ht="15">
      <c r="B68" s="3" t="s">
        <v>65</v>
      </c>
    </row>
    <row r="69" spans="1:7" ht="15">
      <c r="A69" s="2" t="s">
        <v>16</v>
      </c>
      <c r="B69" s="2" t="s">
        <v>0</v>
      </c>
      <c r="C69" s="2" t="s">
        <v>14</v>
      </c>
      <c r="D69" s="4" t="s">
        <v>1</v>
      </c>
      <c r="E69" s="2" t="s">
        <v>17</v>
      </c>
      <c r="F69" s="4" t="s">
        <v>55</v>
      </c>
      <c r="G69" s="2" t="s">
        <v>56</v>
      </c>
    </row>
    <row r="70" spans="1:7" ht="15">
      <c r="A70" s="2">
        <v>1</v>
      </c>
      <c r="B70" t="s">
        <v>67</v>
      </c>
      <c r="C70" s="2" t="s">
        <v>11</v>
      </c>
      <c r="D70" s="4">
        <v>630</v>
      </c>
      <c r="E70" s="2">
        <v>2</v>
      </c>
      <c r="F70" s="4">
        <v>431</v>
      </c>
      <c r="G70" s="2">
        <v>1</v>
      </c>
    </row>
    <row r="71" spans="1:7" ht="15">
      <c r="A71" s="6">
        <v>2</v>
      </c>
      <c r="B71" t="s">
        <v>66</v>
      </c>
      <c r="C71" s="2" t="s">
        <v>11</v>
      </c>
      <c r="D71" s="4">
        <v>687</v>
      </c>
      <c r="E71" s="2">
        <v>1</v>
      </c>
      <c r="F71" s="4">
        <v>399</v>
      </c>
      <c r="G71" s="2">
        <v>3</v>
      </c>
    </row>
    <row r="72" spans="1:7" ht="15">
      <c r="A72" s="6">
        <v>3</v>
      </c>
      <c r="B72" t="s">
        <v>68</v>
      </c>
      <c r="C72" s="2" t="s">
        <v>11</v>
      </c>
      <c r="D72" s="4">
        <v>570</v>
      </c>
      <c r="E72" s="2">
        <v>3</v>
      </c>
      <c r="F72" s="4">
        <v>403</v>
      </c>
      <c r="G72" s="2">
        <v>2</v>
      </c>
    </row>
    <row r="73" spans="1:7" ht="15">
      <c r="A73" s="6" t="s">
        <v>86</v>
      </c>
      <c r="B73" t="s">
        <v>69</v>
      </c>
      <c r="C73" s="2" t="s">
        <v>11</v>
      </c>
      <c r="D73" s="4">
        <v>535</v>
      </c>
      <c r="E73" s="2">
        <v>4</v>
      </c>
      <c r="F73" s="4">
        <v>399</v>
      </c>
      <c r="G73" s="2">
        <v>3</v>
      </c>
    </row>
    <row r="74" spans="1:7" ht="15">
      <c r="A74" s="6" t="s">
        <v>86</v>
      </c>
      <c r="B74" t="s">
        <v>70</v>
      </c>
      <c r="C74" s="2" t="s">
        <v>11</v>
      </c>
      <c r="D74" s="4">
        <v>535</v>
      </c>
      <c r="E74" s="2">
        <v>4</v>
      </c>
      <c r="F74" s="4">
        <v>399</v>
      </c>
      <c r="G74" s="2">
        <v>3</v>
      </c>
    </row>
    <row r="75" spans="1:7" ht="15">
      <c r="A75" s="2">
        <v>6</v>
      </c>
      <c r="B75" t="s">
        <v>71</v>
      </c>
      <c r="C75" s="2" t="s">
        <v>11</v>
      </c>
      <c r="D75" s="4">
        <v>525</v>
      </c>
      <c r="E75" s="2">
        <v>6</v>
      </c>
      <c r="F75" s="4">
        <v>397</v>
      </c>
      <c r="G75" s="2">
        <v>6</v>
      </c>
    </row>
    <row r="76" spans="1:7" ht="15">
      <c r="A76" s="2">
        <v>7</v>
      </c>
      <c r="B76" t="s">
        <v>72</v>
      </c>
      <c r="C76" s="2" t="s">
        <v>11</v>
      </c>
      <c r="D76" s="4">
        <v>508</v>
      </c>
      <c r="E76" s="2">
        <v>7</v>
      </c>
      <c r="F76" s="4">
        <v>397</v>
      </c>
      <c r="G76" s="2">
        <v>6</v>
      </c>
    </row>
    <row r="77" spans="1:7" ht="15">
      <c r="A77" s="2">
        <v>8</v>
      </c>
      <c r="B77" t="s">
        <v>73</v>
      </c>
      <c r="C77" s="2" t="s">
        <v>11</v>
      </c>
      <c r="D77" s="4">
        <v>498</v>
      </c>
      <c r="E77" s="2">
        <v>8</v>
      </c>
      <c r="F77" s="4">
        <v>377</v>
      </c>
      <c r="G77" s="2">
        <v>8</v>
      </c>
    </row>
    <row r="78" spans="1:7" ht="15">
      <c r="A78" s="2">
        <v>9</v>
      </c>
      <c r="B78" t="s">
        <v>74</v>
      </c>
      <c r="C78" s="2" t="s">
        <v>11</v>
      </c>
      <c r="D78" s="4">
        <v>494</v>
      </c>
      <c r="E78" s="2">
        <v>9</v>
      </c>
      <c r="F78" s="4">
        <v>377</v>
      </c>
      <c r="G78" s="2">
        <v>8</v>
      </c>
    </row>
    <row r="79" spans="1:7" ht="15">
      <c r="A79" s="2">
        <v>10</v>
      </c>
      <c r="B79" t="s">
        <v>77</v>
      </c>
      <c r="C79" s="2" t="s">
        <v>11</v>
      </c>
      <c r="D79" s="4">
        <v>377</v>
      </c>
      <c r="E79" s="2">
        <v>12</v>
      </c>
      <c r="F79" s="4">
        <v>377</v>
      </c>
      <c r="G79" s="2">
        <v>8</v>
      </c>
    </row>
    <row r="80" spans="1:7" ht="15">
      <c r="A80" s="2">
        <v>11</v>
      </c>
      <c r="B80" t="s">
        <v>75</v>
      </c>
      <c r="C80" s="2" t="s">
        <v>11</v>
      </c>
      <c r="D80" s="4">
        <v>472</v>
      </c>
      <c r="E80" s="2">
        <v>10</v>
      </c>
      <c r="F80" s="4">
        <v>373</v>
      </c>
      <c r="G80" s="2">
        <v>11</v>
      </c>
    </row>
    <row r="81" spans="1:7" ht="15">
      <c r="A81" s="2">
        <v>12</v>
      </c>
      <c r="B81" t="s">
        <v>76</v>
      </c>
      <c r="C81" s="2" t="s">
        <v>11</v>
      </c>
      <c r="D81" s="4">
        <v>389</v>
      </c>
      <c r="E81" s="2">
        <v>11</v>
      </c>
      <c r="F81" s="4">
        <v>373</v>
      </c>
      <c r="G81" s="2">
        <v>11</v>
      </c>
    </row>
    <row r="82" spans="1:7" ht="15">
      <c r="A82" s="2">
        <v>13</v>
      </c>
      <c r="B82" t="s">
        <v>78</v>
      </c>
      <c r="C82" s="2" t="s">
        <v>11</v>
      </c>
      <c r="D82" s="4">
        <v>373</v>
      </c>
      <c r="E82" s="2">
        <v>13</v>
      </c>
      <c r="F82" s="4">
        <v>371</v>
      </c>
      <c r="G82" s="2">
        <v>13</v>
      </c>
    </row>
    <row r="83" spans="1:7" ht="15">
      <c r="A83" s="2">
        <v>14</v>
      </c>
      <c r="B83" t="s">
        <v>79</v>
      </c>
      <c r="C83" s="2" t="s">
        <v>11</v>
      </c>
      <c r="D83" s="4">
        <v>342</v>
      </c>
      <c r="E83" s="2">
        <v>14</v>
      </c>
      <c r="F83" s="4">
        <v>370</v>
      </c>
      <c r="G83" s="2">
        <v>14</v>
      </c>
    </row>
    <row r="84" spans="1:7" ht="15">
      <c r="A84" s="2">
        <v>15</v>
      </c>
      <c r="B84" t="s">
        <v>80</v>
      </c>
      <c r="C84" s="2" t="s">
        <v>11</v>
      </c>
      <c r="D84" s="4">
        <v>317</v>
      </c>
      <c r="E84" s="2">
        <v>15</v>
      </c>
      <c r="F84" s="4">
        <v>370</v>
      </c>
      <c r="G84" s="2">
        <v>14</v>
      </c>
    </row>
    <row r="85" spans="1:7" ht="15">
      <c r="A85" s="2">
        <v>16</v>
      </c>
      <c r="B85" t="s">
        <v>81</v>
      </c>
      <c r="C85" s="2" t="s">
        <v>11</v>
      </c>
      <c r="D85" s="4">
        <v>198</v>
      </c>
      <c r="E85" s="2">
        <v>16</v>
      </c>
      <c r="F85" s="4">
        <v>305</v>
      </c>
      <c r="G85" s="2">
        <v>16</v>
      </c>
    </row>
    <row r="86" spans="1:7" ht="15">
      <c r="A86" s="2">
        <v>17</v>
      </c>
      <c r="B86" t="s">
        <v>82</v>
      </c>
      <c r="C86" s="2" t="s">
        <v>11</v>
      </c>
      <c r="D86" s="4">
        <v>192</v>
      </c>
      <c r="E86" s="2">
        <v>17</v>
      </c>
      <c r="F86" s="4">
        <v>305</v>
      </c>
      <c r="G86" s="2">
        <v>16</v>
      </c>
    </row>
    <row r="87" spans="1:7" ht="15">
      <c r="A87" s="2">
        <v>18</v>
      </c>
      <c r="B87" t="s">
        <v>83</v>
      </c>
      <c r="C87" s="2" t="s">
        <v>11</v>
      </c>
      <c r="D87" s="4">
        <v>192</v>
      </c>
      <c r="E87" s="2">
        <v>17</v>
      </c>
      <c r="F87" s="4">
        <v>300</v>
      </c>
      <c r="G87" s="2">
        <v>18</v>
      </c>
    </row>
    <row r="88" spans="1:7" ht="15">
      <c r="A88" s="2">
        <v>19</v>
      </c>
      <c r="B88" t="s">
        <v>84</v>
      </c>
      <c r="C88" s="2" t="s">
        <v>11</v>
      </c>
      <c r="D88" s="4">
        <v>144</v>
      </c>
      <c r="E88" s="2">
        <v>19</v>
      </c>
      <c r="F88" s="4">
        <v>299</v>
      </c>
      <c r="G88" s="2">
        <v>19</v>
      </c>
    </row>
    <row r="89" spans="1:7" ht="15">
      <c r="A89" s="2">
        <v>20</v>
      </c>
      <c r="B89" t="s">
        <v>85</v>
      </c>
      <c r="C89" s="2" t="s">
        <v>11</v>
      </c>
      <c r="D89" s="4">
        <v>142</v>
      </c>
      <c r="E89" s="2">
        <v>20</v>
      </c>
      <c r="F89" s="4">
        <v>290</v>
      </c>
      <c r="G89" s="2">
        <v>20</v>
      </c>
    </row>
    <row r="90" spans="1:6" ht="15">
      <c r="A90" s="2" t="s">
        <v>87</v>
      </c>
      <c r="B90" t="s">
        <v>88</v>
      </c>
      <c r="C90" s="2" t="s">
        <v>10</v>
      </c>
      <c r="D90" s="4">
        <v>955</v>
      </c>
      <c r="F90" s="4">
        <v>828</v>
      </c>
    </row>
    <row r="92" ht="15">
      <c r="B92" t="s">
        <v>64</v>
      </c>
    </row>
    <row r="93" ht="15">
      <c r="B93" s="18" t="s">
        <v>89</v>
      </c>
    </row>
    <row r="95" ht="15">
      <c r="B95" s="3" t="s">
        <v>102</v>
      </c>
    </row>
    <row r="97" spans="1:7" ht="15">
      <c r="A97" s="2">
        <v>1</v>
      </c>
      <c r="B97" t="s">
        <v>103</v>
      </c>
      <c r="C97" s="2" t="s">
        <v>10</v>
      </c>
      <c r="D97" s="2">
        <v>1088</v>
      </c>
      <c r="E97" s="2">
        <v>1</v>
      </c>
      <c r="F97" s="2">
        <v>980</v>
      </c>
      <c r="G97" s="2">
        <v>3</v>
      </c>
    </row>
    <row r="98" spans="1:7" ht="15">
      <c r="A98" s="2">
        <v>2</v>
      </c>
      <c r="B98" t="s">
        <v>104</v>
      </c>
      <c r="C98" s="2" t="s">
        <v>10</v>
      </c>
      <c r="D98" s="2">
        <v>1011</v>
      </c>
      <c r="E98" s="2">
        <v>2</v>
      </c>
      <c r="F98" s="2">
        <v>987</v>
      </c>
      <c r="G98" s="2">
        <v>2</v>
      </c>
    </row>
    <row r="99" spans="1:7" ht="15">
      <c r="A99" s="2">
        <v>3</v>
      </c>
      <c r="B99" t="s">
        <v>119</v>
      </c>
      <c r="C99" s="2" t="s">
        <v>10</v>
      </c>
      <c r="F99" s="2">
        <v>1012</v>
      </c>
      <c r="G99" s="2">
        <v>1</v>
      </c>
    </row>
    <row r="100" spans="1:7" ht="15">
      <c r="A100" s="2">
        <v>4</v>
      </c>
      <c r="B100" t="s">
        <v>106</v>
      </c>
      <c r="C100" s="2" t="s">
        <v>10</v>
      </c>
      <c r="D100" s="2">
        <v>1005</v>
      </c>
      <c r="E100" s="2">
        <v>4</v>
      </c>
      <c r="F100" s="2">
        <v>577</v>
      </c>
      <c r="G100" s="2">
        <v>6</v>
      </c>
    </row>
    <row r="101" spans="1:7" ht="15">
      <c r="A101" s="2">
        <v>5</v>
      </c>
      <c r="B101" t="s">
        <v>108</v>
      </c>
      <c r="C101" s="2" t="s">
        <v>10</v>
      </c>
      <c r="D101" s="2">
        <v>885</v>
      </c>
      <c r="E101" s="2">
        <v>6</v>
      </c>
      <c r="F101" s="2">
        <v>810</v>
      </c>
      <c r="G101" s="2">
        <v>5</v>
      </c>
    </row>
    <row r="102" spans="1:7" ht="15">
      <c r="A102" s="2">
        <v>6</v>
      </c>
      <c r="B102" t="s">
        <v>107</v>
      </c>
      <c r="C102" s="2" t="s">
        <v>10</v>
      </c>
      <c r="D102" s="2">
        <v>913</v>
      </c>
      <c r="E102" s="2">
        <v>5</v>
      </c>
      <c r="F102" s="2">
        <v>558</v>
      </c>
      <c r="G102" s="2">
        <v>7</v>
      </c>
    </row>
    <row r="103" spans="1:7" ht="15">
      <c r="A103" s="2">
        <v>7</v>
      </c>
      <c r="B103" t="s">
        <v>111</v>
      </c>
      <c r="C103" s="2" t="s">
        <v>10</v>
      </c>
      <c r="D103" s="2">
        <v>862</v>
      </c>
      <c r="E103" s="2">
        <v>9</v>
      </c>
      <c r="F103" s="2">
        <v>874</v>
      </c>
      <c r="G103" s="2">
        <v>4</v>
      </c>
    </row>
    <row r="104" spans="1:7" ht="15">
      <c r="A104" s="2">
        <v>8</v>
      </c>
      <c r="B104" t="s">
        <v>105</v>
      </c>
      <c r="C104" s="2" t="s">
        <v>10</v>
      </c>
      <c r="D104" s="2">
        <v>1009</v>
      </c>
      <c r="E104" s="2">
        <v>3</v>
      </c>
      <c r="G104" s="2"/>
    </row>
    <row r="105" spans="1:7" ht="15">
      <c r="A105" s="2">
        <v>9</v>
      </c>
      <c r="B105" t="s">
        <v>109</v>
      </c>
      <c r="C105" s="2" t="s">
        <v>10</v>
      </c>
      <c r="D105" s="2">
        <v>884</v>
      </c>
      <c r="E105" s="2">
        <v>7</v>
      </c>
      <c r="F105" s="2">
        <v>125</v>
      </c>
      <c r="G105" s="2">
        <v>14</v>
      </c>
    </row>
    <row r="106" spans="1:7" ht="15">
      <c r="A106" s="2">
        <v>10</v>
      </c>
      <c r="B106" t="s">
        <v>112</v>
      </c>
      <c r="C106" s="2" t="s">
        <v>10</v>
      </c>
      <c r="D106" s="2">
        <v>395</v>
      </c>
      <c r="E106" s="2">
        <v>10</v>
      </c>
      <c r="F106" s="2">
        <v>167</v>
      </c>
      <c r="G106" s="2">
        <v>12</v>
      </c>
    </row>
    <row r="107" spans="1:7" ht="15">
      <c r="A107" s="2">
        <v>11</v>
      </c>
      <c r="B107" t="s">
        <v>115</v>
      </c>
      <c r="C107" s="2" t="s">
        <v>13</v>
      </c>
      <c r="D107" s="2">
        <v>319</v>
      </c>
      <c r="E107" s="2">
        <v>15</v>
      </c>
      <c r="F107" s="2">
        <v>317</v>
      </c>
      <c r="G107" s="2">
        <v>9</v>
      </c>
    </row>
    <row r="108" spans="1:7" ht="15">
      <c r="A108" s="6">
        <v>12</v>
      </c>
      <c r="B108" t="s">
        <v>110</v>
      </c>
      <c r="C108" s="2" t="s">
        <v>10</v>
      </c>
      <c r="D108" s="2">
        <v>869</v>
      </c>
      <c r="E108" s="2">
        <v>8</v>
      </c>
      <c r="G108" s="2"/>
    </row>
    <row r="109" spans="1:7" ht="15">
      <c r="A109" s="6">
        <v>12</v>
      </c>
      <c r="B109" t="s">
        <v>120</v>
      </c>
      <c r="C109" s="2" t="s">
        <v>10</v>
      </c>
      <c r="F109" s="2">
        <v>370</v>
      </c>
      <c r="G109" s="2">
        <v>8</v>
      </c>
    </row>
    <row r="110" spans="1:7" ht="15">
      <c r="A110" s="2">
        <v>14</v>
      </c>
      <c r="B110" t="s">
        <v>114</v>
      </c>
      <c r="C110" s="2" t="s">
        <v>10</v>
      </c>
      <c r="D110" s="2">
        <v>337</v>
      </c>
      <c r="E110" s="2">
        <v>14</v>
      </c>
      <c r="F110" s="2">
        <v>258</v>
      </c>
      <c r="G110" s="2">
        <v>10</v>
      </c>
    </row>
    <row r="111" spans="1:7" ht="15">
      <c r="A111" s="6">
        <v>15</v>
      </c>
      <c r="B111" t="s">
        <v>113</v>
      </c>
      <c r="C111" s="2" t="s">
        <v>10</v>
      </c>
      <c r="D111" s="2">
        <v>361</v>
      </c>
      <c r="E111" s="2">
        <v>11</v>
      </c>
      <c r="F111" s="2">
        <v>163</v>
      </c>
      <c r="G111" s="2">
        <v>13</v>
      </c>
    </row>
    <row r="112" spans="1:7" ht="15">
      <c r="A112" s="6">
        <v>15</v>
      </c>
      <c r="B112" t="s">
        <v>116</v>
      </c>
      <c r="C112" s="2" t="s">
        <v>12</v>
      </c>
      <c r="D112" s="2">
        <v>354</v>
      </c>
      <c r="E112" s="2">
        <v>13</v>
      </c>
      <c r="F112" s="2">
        <v>194</v>
      </c>
      <c r="G112" s="2">
        <v>11</v>
      </c>
    </row>
    <row r="113" spans="1:7" ht="15">
      <c r="A113" s="2">
        <v>17</v>
      </c>
      <c r="B113" t="s">
        <v>117</v>
      </c>
      <c r="C113" s="2" t="s">
        <v>12</v>
      </c>
      <c r="D113" s="2">
        <v>360</v>
      </c>
      <c r="E113" s="2">
        <v>12</v>
      </c>
      <c r="F113" s="2">
        <v>83</v>
      </c>
      <c r="G113" s="2">
        <v>15</v>
      </c>
    </row>
    <row r="114" spans="1:7" ht="15">
      <c r="A114" s="2">
        <v>18</v>
      </c>
      <c r="B114" t="s">
        <v>118</v>
      </c>
      <c r="C114" s="2" t="s">
        <v>12</v>
      </c>
      <c r="D114" s="2">
        <v>279</v>
      </c>
      <c r="E114" s="2">
        <v>16</v>
      </c>
      <c r="G114" s="2"/>
    </row>
    <row r="116" ht="15">
      <c r="B116" t="s">
        <v>121</v>
      </c>
    </row>
    <row r="117" ht="15">
      <c r="B117" s="18" t="s">
        <v>122</v>
      </c>
    </row>
    <row r="118" ht="15">
      <c r="B118" t="s">
        <v>123</v>
      </c>
    </row>
  </sheetData>
  <sheetProtection/>
  <mergeCells count="1">
    <mergeCell ref="A1:G1"/>
  </mergeCells>
  <hyperlinks>
    <hyperlink ref="J3" location="CENTRUL_CONSTANŢA" display="Constanta"/>
    <hyperlink ref="J4" location="CENTRUL_GALAŢI" display="Galati"/>
    <hyperlink ref="J5" location="CENTRUL_IAŞI" display="Iasi"/>
    <hyperlink ref="J6" location="CENTRUL_TIMIŞOARA" display="Timisoara"/>
    <hyperlink ref="J7" location="CENTRUL_TÂRGU_FRUMOS" display="Tg. Frumos"/>
    <hyperlink ref="J8" location="CENTRUL_ONEŞTI" display="Onesti"/>
    <hyperlink ref="J9" location="CENTRUL_BUCUREŞTI" display="Bucuresti"/>
  </hyperlinks>
  <printOptions/>
  <pageMargins left="0.7" right="0.7" top="0.75" bottom="0.75" header="0.3" footer="0.3"/>
  <pageSetup fitToHeight="2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6.7109375" style="0" customWidth="1"/>
    <col min="2" max="2" width="25.00390625" style="0" customWidth="1"/>
    <col min="3" max="3" width="5.421875" style="2" customWidth="1"/>
    <col min="4" max="4" width="14.28125" style="2" customWidth="1"/>
    <col min="5" max="5" width="10.140625" style="2" customWidth="1"/>
    <col min="6" max="6" width="8.00390625" style="2" customWidth="1"/>
    <col min="7" max="7" width="10.140625" style="2" customWidth="1"/>
    <col min="8" max="8" width="10.57421875" style="2" customWidth="1"/>
    <col min="15" max="15" width="7.8515625" style="0" customWidth="1"/>
  </cols>
  <sheetData>
    <row r="1" spans="1:12" ht="15">
      <c r="A1" s="26" t="s">
        <v>53</v>
      </c>
      <c r="B1" s="26"/>
      <c r="C1" s="26"/>
      <c r="D1" s="26"/>
      <c r="E1" s="26"/>
      <c r="F1" s="26"/>
      <c r="G1" s="26"/>
      <c r="H1" s="26"/>
      <c r="I1" s="27"/>
      <c r="J1" s="27"/>
      <c r="K1" s="27"/>
      <c r="L1" s="27"/>
    </row>
    <row r="2" spans="1:12" ht="15">
      <c r="A2" s="26" t="s">
        <v>124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15">
      <c r="A4" s="2" t="s">
        <v>16</v>
      </c>
      <c r="B4" s="2" t="s">
        <v>0</v>
      </c>
      <c r="C4" s="2" t="s">
        <v>14</v>
      </c>
      <c r="D4" s="4" t="s">
        <v>1</v>
      </c>
      <c r="E4" s="2" t="s">
        <v>17</v>
      </c>
      <c r="F4" s="2" t="s">
        <v>127</v>
      </c>
      <c r="G4" s="2" t="s">
        <v>125</v>
      </c>
      <c r="H4" s="4" t="s">
        <v>55</v>
      </c>
      <c r="I4" s="2" t="s">
        <v>56</v>
      </c>
      <c r="J4" s="2" t="s">
        <v>127</v>
      </c>
      <c r="K4" s="2" t="s">
        <v>125</v>
      </c>
      <c r="L4" s="4" t="s">
        <v>15</v>
      </c>
    </row>
    <row r="5" ht="15">
      <c r="L5" s="4" t="s">
        <v>126</v>
      </c>
    </row>
    <row r="6" spans="1:19" ht="15">
      <c r="A6" s="2">
        <v>1</v>
      </c>
      <c r="B6" t="s">
        <v>103</v>
      </c>
      <c r="C6" s="2" t="s">
        <v>10</v>
      </c>
      <c r="D6" s="2">
        <v>1088</v>
      </c>
      <c r="E6" s="2">
        <v>1</v>
      </c>
      <c r="F6" s="2">
        <v>592</v>
      </c>
      <c r="G6" s="20">
        <f>F6*575/(592*2)</f>
        <v>287.5</v>
      </c>
      <c r="H6" s="2">
        <v>980</v>
      </c>
      <c r="I6" s="10">
        <v>3</v>
      </c>
      <c r="J6" s="2">
        <v>344</v>
      </c>
      <c r="K6" s="20">
        <f aca="true" t="shared" si="0" ref="K6:K12">J6*575/(592*2)</f>
        <v>167.0608108108108</v>
      </c>
      <c r="L6" s="20">
        <f aca="true" t="shared" si="1" ref="L6:L19">G6+K6</f>
        <v>454.56081081081084</v>
      </c>
      <c r="O6" s="2"/>
      <c r="P6" s="2"/>
      <c r="Q6" s="2"/>
      <c r="R6" s="2"/>
      <c r="S6" s="2"/>
    </row>
    <row r="7" spans="1:19" ht="15">
      <c r="A7" s="2">
        <v>2</v>
      </c>
      <c r="B7" t="s">
        <v>104</v>
      </c>
      <c r="C7" s="2" t="s">
        <v>10</v>
      </c>
      <c r="D7" s="2">
        <v>1011</v>
      </c>
      <c r="E7" s="2">
        <v>2</v>
      </c>
      <c r="F7" s="2">
        <v>416</v>
      </c>
      <c r="G7" s="20">
        <f>F7*575/(592*2)</f>
        <v>202.02702702702703</v>
      </c>
      <c r="H7" s="2">
        <v>987</v>
      </c>
      <c r="I7" s="10">
        <v>2</v>
      </c>
      <c r="J7" s="2">
        <v>416</v>
      </c>
      <c r="K7" s="20">
        <f t="shared" si="0"/>
        <v>202.02702702702703</v>
      </c>
      <c r="L7" s="20">
        <f t="shared" si="1"/>
        <v>404.05405405405406</v>
      </c>
      <c r="O7" s="2"/>
      <c r="P7" s="2"/>
      <c r="Q7" s="2"/>
      <c r="R7" s="2"/>
      <c r="S7" s="2"/>
    </row>
    <row r="8" spans="1:19" ht="15">
      <c r="A8" s="2">
        <v>3</v>
      </c>
      <c r="B8" t="s">
        <v>119</v>
      </c>
      <c r="C8" s="2" t="s">
        <v>10</v>
      </c>
      <c r="G8" s="20"/>
      <c r="H8" s="2">
        <v>1012</v>
      </c>
      <c r="I8" s="10">
        <v>1</v>
      </c>
      <c r="J8" s="2">
        <v>592</v>
      </c>
      <c r="K8" s="20">
        <f t="shared" si="0"/>
        <v>287.5</v>
      </c>
      <c r="L8" s="20">
        <f t="shared" si="1"/>
        <v>287.5</v>
      </c>
      <c r="O8" s="2"/>
      <c r="P8" s="2"/>
      <c r="Q8" s="2"/>
      <c r="R8" s="2"/>
      <c r="S8" s="2"/>
    </row>
    <row r="9" spans="1:19" ht="15">
      <c r="A9" s="2">
        <v>4</v>
      </c>
      <c r="B9" t="s">
        <v>106</v>
      </c>
      <c r="C9" s="2" t="s">
        <v>10</v>
      </c>
      <c r="D9" s="2">
        <v>1005</v>
      </c>
      <c r="E9" s="2">
        <v>4</v>
      </c>
      <c r="F9" s="2">
        <v>289</v>
      </c>
      <c r="G9" s="20">
        <f aca="true" t="shared" si="2" ref="G9:G15">F9*575/(592*2)</f>
        <v>140.35050675675674</v>
      </c>
      <c r="H9" s="2">
        <v>577</v>
      </c>
      <c r="I9" s="10">
        <v>6</v>
      </c>
      <c r="J9" s="2">
        <v>203</v>
      </c>
      <c r="K9" s="20">
        <f t="shared" si="0"/>
        <v>98.58530405405405</v>
      </c>
      <c r="L9" s="20">
        <f t="shared" si="1"/>
        <v>238.93581081081078</v>
      </c>
      <c r="O9" s="2"/>
      <c r="P9" s="2"/>
      <c r="Q9" s="2"/>
      <c r="R9" s="2"/>
      <c r="S9" s="2"/>
    </row>
    <row r="10" spans="1:19" ht="15">
      <c r="A10" s="2">
        <v>5</v>
      </c>
      <c r="B10" t="s">
        <v>108</v>
      </c>
      <c r="C10" s="2" t="s">
        <v>10</v>
      </c>
      <c r="D10" s="2">
        <v>885</v>
      </c>
      <c r="E10" s="2">
        <v>6</v>
      </c>
      <c r="F10" s="2">
        <v>203</v>
      </c>
      <c r="G10" s="20">
        <f t="shared" si="2"/>
        <v>98.58530405405405</v>
      </c>
      <c r="H10" s="2">
        <v>810</v>
      </c>
      <c r="I10" s="2">
        <v>5</v>
      </c>
      <c r="J10" s="2">
        <v>243</v>
      </c>
      <c r="K10" s="20">
        <f t="shared" si="0"/>
        <v>118.01097972972973</v>
      </c>
      <c r="L10" s="20">
        <f t="shared" si="1"/>
        <v>216.59628378378378</v>
      </c>
      <c r="O10" s="2"/>
      <c r="P10" s="2"/>
      <c r="Q10" s="2"/>
      <c r="R10" s="2"/>
      <c r="S10" s="2"/>
    </row>
    <row r="11" spans="1:19" ht="15">
      <c r="A11" s="2">
        <v>6</v>
      </c>
      <c r="B11" t="s">
        <v>107</v>
      </c>
      <c r="C11" s="2" t="s">
        <v>10</v>
      </c>
      <c r="D11" s="2">
        <v>913</v>
      </c>
      <c r="E11" s="2">
        <v>5</v>
      </c>
      <c r="F11" s="2">
        <v>243</v>
      </c>
      <c r="G11" s="20">
        <f t="shared" si="2"/>
        <v>118.01097972972973</v>
      </c>
      <c r="H11" s="2">
        <v>558</v>
      </c>
      <c r="I11" s="10">
        <v>7</v>
      </c>
      <c r="J11" s="2">
        <v>167</v>
      </c>
      <c r="K11" s="20">
        <f t="shared" si="0"/>
        <v>81.10219594594595</v>
      </c>
      <c r="L11" s="20">
        <f t="shared" si="1"/>
        <v>199.11317567567568</v>
      </c>
      <c r="O11" s="2"/>
      <c r="P11" s="2"/>
      <c r="Q11" s="2"/>
      <c r="R11" s="2"/>
      <c r="S11" s="2"/>
    </row>
    <row r="12" spans="1:19" ht="15">
      <c r="A12" s="2">
        <v>7</v>
      </c>
      <c r="B12" t="s">
        <v>111</v>
      </c>
      <c r="C12" s="2" t="s">
        <v>10</v>
      </c>
      <c r="D12" s="2">
        <v>862</v>
      </c>
      <c r="E12" s="2">
        <v>9</v>
      </c>
      <c r="F12" s="2">
        <v>104</v>
      </c>
      <c r="G12" s="20">
        <f t="shared" si="2"/>
        <v>50.50675675675676</v>
      </c>
      <c r="H12" s="2">
        <v>874</v>
      </c>
      <c r="I12" s="10">
        <v>4</v>
      </c>
      <c r="J12" s="2">
        <v>289</v>
      </c>
      <c r="K12" s="20">
        <f t="shared" si="0"/>
        <v>140.35050675675674</v>
      </c>
      <c r="L12" s="20">
        <f t="shared" si="1"/>
        <v>190.8572635135135</v>
      </c>
      <c r="O12" s="2"/>
      <c r="P12" s="2"/>
      <c r="Q12" s="2"/>
      <c r="R12" s="2"/>
      <c r="S12" s="2"/>
    </row>
    <row r="13" spans="1:19" ht="15">
      <c r="A13" s="2">
        <v>8</v>
      </c>
      <c r="B13" t="s">
        <v>105</v>
      </c>
      <c r="C13" s="2" t="s">
        <v>10</v>
      </c>
      <c r="D13" s="2">
        <v>1009</v>
      </c>
      <c r="E13" s="2">
        <v>3</v>
      </c>
      <c r="F13" s="2">
        <v>344</v>
      </c>
      <c r="G13" s="20">
        <f t="shared" si="2"/>
        <v>167.0608108108108</v>
      </c>
      <c r="I13" s="10"/>
      <c r="J13" s="2"/>
      <c r="K13" s="20"/>
      <c r="L13" s="20">
        <f t="shared" si="1"/>
        <v>167.0608108108108</v>
      </c>
      <c r="O13" s="2"/>
      <c r="P13" s="2"/>
      <c r="Q13" s="2"/>
      <c r="R13" s="2"/>
      <c r="S13" s="2"/>
    </row>
    <row r="14" spans="1:19" ht="15">
      <c r="A14" s="2">
        <v>9</v>
      </c>
      <c r="B14" t="s">
        <v>109</v>
      </c>
      <c r="C14" s="2" t="s">
        <v>10</v>
      </c>
      <c r="D14" s="2">
        <v>884</v>
      </c>
      <c r="E14" s="2">
        <v>7</v>
      </c>
      <c r="F14" s="2">
        <v>167</v>
      </c>
      <c r="G14" s="20">
        <f t="shared" si="2"/>
        <v>81.10219594594595</v>
      </c>
      <c r="H14" s="2">
        <v>125</v>
      </c>
      <c r="I14" s="10">
        <v>12</v>
      </c>
      <c r="J14" s="2">
        <v>24</v>
      </c>
      <c r="K14" s="20">
        <f>J14*575/(592*2)</f>
        <v>11.655405405405405</v>
      </c>
      <c r="L14" s="20">
        <f t="shared" si="1"/>
        <v>92.75760135135135</v>
      </c>
      <c r="O14" s="2"/>
      <c r="P14" s="2"/>
      <c r="Q14" s="2"/>
      <c r="R14" s="2"/>
      <c r="S14" s="2"/>
    </row>
    <row r="15" spans="1:19" ht="15">
      <c r="A15" s="2">
        <v>10</v>
      </c>
      <c r="B15" t="s">
        <v>112</v>
      </c>
      <c r="C15" s="2" t="s">
        <v>10</v>
      </c>
      <c r="D15" s="2">
        <v>395</v>
      </c>
      <c r="E15" s="2">
        <v>10</v>
      </c>
      <c r="F15" s="2">
        <v>75</v>
      </c>
      <c r="G15" s="20">
        <f t="shared" si="2"/>
        <v>36.423141891891895</v>
      </c>
      <c r="H15" s="2">
        <v>167</v>
      </c>
      <c r="I15" s="10">
        <v>10</v>
      </c>
      <c r="J15" s="2">
        <v>75</v>
      </c>
      <c r="K15" s="20">
        <f>J15*575/(592*2)</f>
        <v>36.423141891891895</v>
      </c>
      <c r="L15" s="20">
        <f t="shared" si="1"/>
        <v>72.84628378378379</v>
      </c>
      <c r="O15" s="2"/>
      <c r="P15" s="2"/>
      <c r="Q15" s="2"/>
      <c r="R15" s="2"/>
      <c r="S15" s="2"/>
    </row>
    <row r="16" spans="1:19" ht="15">
      <c r="A16" s="5" t="s">
        <v>129</v>
      </c>
      <c r="B16" t="s">
        <v>120</v>
      </c>
      <c r="C16" s="2" t="s">
        <v>10</v>
      </c>
      <c r="G16" s="20"/>
      <c r="H16" s="2">
        <v>370</v>
      </c>
      <c r="I16" s="10">
        <v>8</v>
      </c>
      <c r="J16" s="2">
        <v>134</v>
      </c>
      <c r="K16" s="20">
        <f>J16*575/(592*2)</f>
        <v>65.07601351351352</v>
      </c>
      <c r="L16" s="20">
        <f t="shared" si="1"/>
        <v>65.07601351351352</v>
      </c>
      <c r="O16" s="2"/>
      <c r="P16" s="2"/>
      <c r="Q16" s="2"/>
      <c r="R16" s="2"/>
      <c r="S16" s="2"/>
    </row>
    <row r="17" spans="1:19" ht="15">
      <c r="A17" s="6" t="s">
        <v>129</v>
      </c>
      <c r="B17" t="s">
        <v>110</v>
      </c>
      <c r="C17" s="2" t="s">
        <v>10</v>
      </c>
      <c r="D17" s="2">
        <v>869</v>
      </c>
      <c r="E17" s="2">
        <v>8</v>
      </c>
      <c r="F17" s="2">
        <v>134</v>
      </c>
      <c r="G17" s="20">
        <f>F17*575/(592*2)</f>
        <v>65.07601351351352</v>
      </c>
      <c r="L17" s="20">
        <f t="shared" si="1"/>
        <v>65.07601351351352</v>
      </c>
      <c r="O17" s="2"/>
      <c r="P17" s="2"/>
      <c r="Q17" s="2"/>
      <c r="R17" s="2"/>
      <c r="S17" s="2"/>
    </row>
    <row r="18" spans="1:19" ht="15">
      <c r="A18" s="2">
        <v>13</v>
      </c>
      <c r="B18" t="s">
        <v>114</v>
      </c>
      <c r="C18" s="2" t="s">
        <v>10</v>
      </c>
      <c r="D18" s="2">
        <v>337</v>
      </c>
      <c r="E18" s="2">
        <v>12</v>
      </c>
      <c r="F18" s="2">
        <v>24</v>
      </c>
      <c r="G18" s="20">
        <f>F18*575/(592*2)</f>
        <v>11.655405405405405</v>
      </c>
      <c r="H18" s="2">
        <v>258</v>
      </c>
      <c r="I18" s="2">
        <v>9</v>
      </c>
      <c r="J18" s="2">
        <v>104</v>
      </c>
      <c r="K18" s="20">
        <f>J18*575/(592*2)</f>
        <v>50.50675675675676</v>
      </c>
      <c r="L18" s="20">
        <f t="shared" si="1"/>
        <v>62.16216216216216</v>
      </c>
      <c r="O18" s="2"/>
      <c r="P18" s="2"/>
      <c r="Q18" s="2"/>
      <c r="R18" s="2"/>
      <c r="S18" s="2"/>
    </row>
    <row r="19" spans="1:19" ht="15">
      <c r="A19" s="2">
        <v>14</v>
      </c>
      <c r="B19" t="s">
        <v>113</v>
      </c>
      <c r="C19" s="2" t="s">
        <v>10</v>
      </c>
      <c r="D19" s="2">
        <v>361</v>
      </c>
      <c r="E19" s="2">
        <v>11</v>
      </c>
      <c r="F19" s="2">
        <v>49</v>
      </c>
      <c r="G19" s="20">
        <f>F19*575/(592*2)</f>
        <v>23.7964527027027</v>
      </c>
      <c r="H19" s="2">
        <v>163</v>
      </c>
      <c r="I19" s="10">
        <v>11</v>
      </c>
      <c r="J19" s="2">
        <v>49</v>
      </c>
      <c r="K19" s="20">
        <f>J19*575/(592*2)</f>
        <v>23.7964527027027</v>
      </c>
      <c r="L19" s="20">
        <f t="shared" si="1"/>
        <v>47.5929054054054</v>
      </c>
      <c r="O19" s="2"/>
      <c r="P19" s="2"/>
      <c r="Q19" s="2"/>
      <c r="R19" s="2"/>
      <c r="S19" s="2"/>
    </row>
    <row r="20" spans="15:19" ht="15">
      <c r="O20" s="2"/>
      <c r="P20" s="2"/>
      <c r="Q20" s="2"/>
      <c r="R20" s="2"/>
      <c r="S20" s="2"/>
    </row>
    <row r="21" spans="2:19" ht="15">
      <c r="B21" t="s">
        <v>132</v>
      </c>
      <c r="O21" s="2"/>
      <c r="P21" s="2"/>
      <c r="Q21" s="2"/>
      <c r="R21" s="2"/>
      <c r="S21" s="2"/>
    </row>
    <row r="22" spans="15:19" ht="15">
      <c r="O22" s="2"/>
      <c r="P22" s="2"/>
      <c r="Q22" s="2"/>
      <c r="R22" s="2"/>
      <c r="S22" s="2"/>
    </row>
    <row r="23" spans="2:19" ht="15">
      <c r="B23" t="s">
        <v>128</v>
      </c>
      <c r="O23" s="2"/>
      <c r="P23" s="2"/>
      <c r="Q23" s="2"/>
      <c r="R23" s="2"/>
      <c r="S23" s="2"/>
    </row>
    <row r="25" ht="15">
      <c r="A25" s="3" t="s">
        <v>130</v>
      </c>
    </row>
    <row r="26" ht="15">
      <c r="A26" s="3" t="s">
        <v>131</v>
      </c>
    </row>
  </sheetData>
  <sheetProtection/>
  <mergeCells count="2">
    <mergeCell ref="A1:L1"/>
    <mergeCell ref="A2:L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6.7109375" style="0" customWidth="1"/>
    <col min="2" max="2" width="25.00390625" style="0" customWidth="1"/>
    <col min="3" max="3" width="5.421875" style="2" customWidth="1"/>
    <col min="4" max="4" width="14.28125" style="2" customWidth="1"/>
    <col min="5" max="5" width="10.140625" style="2" customWidth="1"/>
    <col min="6" max="6" width="8.00390625" style="2" customWidth="1"/>
    <col min="7" max="7" width="10.140625" style="2" customWidth="1"/>
    <col min="8" max="8" width="10.57421875" style="2" customWidth="1"/>
    <col min="15" max="15" width="35.421875" style="0" customWidth="1"/>
  </cols>
  <sheetData>
    <row r="1" spans="1:12" ht="15">
      <c r="A1" s="26" t="s">
        <v>53</v>
      </c>
      <c r="B1" s="26"/>
      <c r="C1" s="26"/>
      <c r="D1" s="26"/>
      <c r="E1" s="26"/>
      <c r="F1" s="26"/>
      <c r="G1" s="26"/>
      <c r="H1" s="26"/>
      <c r="I1" s="27"/>
      <c r="J1" s="27"/>
      <c r="K1" s="27"/>
      <c r="L1" s="27"/>
    </row>
    <row r="2" spans="2:11" ht="15">
      <c r="B2" s="26" t="s">
        <v>54</v>
      </c>
      <c r="C2" s="26"/>
      <c r="D2" s="26"/>
      <c r="E2" s="26"/>
      <c r="F2" s="26"/>
      <c r="G2" s="26"/>
      <c r="H2" s="26"/>
      <c r="I2" s="26"/>
      <c r="J2" s="4"/>
      <c r="K2" s="4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15">
      <c r="A4" s="2" t="s">
        <v>16</v>
      </c>
      <c r="B4" s="2" t="s">
        <v>0</v>
      </c>
      <c r="C4" s="2" t="s">
        <v>14</v>
      </c>
      <c r="D4" s="4" t="s">
        <v>1</v>
      </c>
      <c r="E4" s="2" t="s">
        <v>17</v>
      </c>
      <c r="F4" s="2" t="s">
        <v>59</v>
      </c>
      <c r="G4" s="2" t="s">
        <v>58</v>
      </c>
      <c r="H4" s="4" t="s">
        <v>55</v>
      </c>
      <c r="I4" s="2" t="s">
        <v>18</v>
      </c>
      <c r="J4" s="2" t="s">
        <v>59</v>
      </c>
      <c r="K4" s="2" t="s">
        <v>58</v>
      </c>
      <c r="L4" s="2" t="s">
        <v>15</v>
      </c>
    </row>
    <row r="5" ht="15">
      <c r="L5" s="2" t="s">
        <v>61</v>
      </c>
    </row>
    <row r="6" spans="1:15" ht="15">
      <c r="A6" s="2">
        <v>1</v>
      </c>
      <c r="B6" s="21" t="s">
        <v>43</v>
      </c>
      <c r="C6" s="2" t="s">
        <v>13</v>
      </c>
      <c r="D6" s="10">
        <v>871</v>
      </c>
      <c r="E6" s="2">
        <v>1</v>
      </c>
      <c r="F6" s="2">
        <v>584</v>
      </c>
      <c r="G6" s="20">
        <f aca="true" t="shared" si="0" ref="G6:G16">F6*575/(584*2)</f>
        <v>287.5</v>
      </c>
      <c r="H6" s="10">
        <v>745</v>
      </c>
      <c r="I6" s="10">
        <v>1</v>
      </c>
      <c r="J6" s="2">
        <v>584</v>
      </c>
      <c r="K6" s="20">
        <f aca="true" t="shared" si="1" ref="K6:K16">J6*575/(584*2)</f>
        <v>287.5</v>
      </c>
      <c r="L6" s="20">
        <f aca="true" t="shared" si="2" ref="L6:L16">G6+K6</f>
        <v>575</v>
      </c>
      <c r="O6" s="9"/>
    </row>
    <row r="7" spans="1:15" ht="15">
      <c r="A7" s="2">
        <v>2</v>
      </c>
      <c r="B7" s="21" t="s">
        <v>40</v>
      </c>
      <c r="C7" s="2" t="s">
        <v>13</v>
      </c>
      <c r="D7" s="11">
        <v>607</v>
      </c>
      <c r="E7" s="2">
        <v>5</v>
      </c>
      <c r="F7" s="2">
        <v>225</v>
      </c>
      <c r="G7" s="20">
        <f t="shared" si="0"/>
        <v>110.76626712328768</v>
      </c>
      <c r="H7" s="11">
        <v>448</v>
      </c>
      <c r="I7" s="10">
        <v>2</v>
      </c>
      <c r="J7" s="2">
        <v>403</v>
      </c>
      <c r="K7" s="20">
        <f t="shared" si="1"/>
        <v>198.39469178082192</v>
      </c>
      <c r="L7" s="20">
        <f t="shared" si="2"/>
        <v>309.1609589041096</v>
      </c>
      <c r="O7" s="9"/>
    </row>
    <row r="8" spans="1:15" ht="15">
      <c r="A8" s="2">
        <v>3</v>
      </c>
      <c r="B8" s="21" t="s">
        <v>35</v>
      </c>
      <c r="C8" s="2" t="s">
        <v>13</v>
      </c>
      <c r="D8" s="11">
        <v>617</v>
      </c>
      <c r="E8" s="2">
        <v>4</v>
      </c>
      <c r="F8" s="2">
        <v>273</v>
      </c>
      <c r="G8" s="20">
        <f t="shared" si="0"/>
        <v>134.39640410958904</v>
      </c>
      <c r="H8" s="11">
        <v>405</v>
      </c>
      <c r="I8" s="10">
        <v>4</v>
      </c>
      <c r="J8" s="2">
        <v>273</v>
      </c>
      <c r="K8" s="20">
        <f t="shared" si="1"/>
        <v>134.39640410958904</v>
      </c>
      <c r="L8" s="20">
        <f t="shared" si="2"/>
        <v>268.7928082191781</v>
      </c>
      <c r="O8" s="9"/>
    </row>
    <row r="9" spans="1:15" ht="15">
      <c r="A9" s="17">
        <v>4</v>
      </c>
      <c r="B9" s="21" t="s">
        <v>41</v>
      </c>
      <c r="C9" s="2" t="s">
        <v>13</v>
      </c>
      <c r="D9" s="10">
        <v>562</v>
      </c>
      <c r="E9" s="2">
        <v>6</v>
      </c>
      <c r="F9" s="2">
        <v>184</v>
      </c>
      <c r="G9" s="20">
        <f t="shared" si="0"/>
        <v>90.58219178082192</v>
      </c>
      <c r="H9" s="10">
        <v>445</v>
      </c>
      <c r="I9" s="2">
        <v>3</v>
      </c>
      <c r="J9" s="2">
        <v>329</v>
      </c>
      <c r="K9" s="20">
        <f t="shared" si="1"/>
        <v>161.96489726027397</v>
      </c>
      <c r="L9" s="20">
        <f t="shared" si="2"/>
        <v>252.5470890410959</v>
      </c>
      <c r="O9" s="9"/>
    </row>
    <row r="10" spans="1:15" ht="15">
      <c r="A10" s="6">
        <v>4</v>
      </c>
      <c r="B10" s="21" t="s">
        <v>39</v>
      </c>
      <c r="C10" s="2" t="s">
        <v>12</v>
      </c>
      <c r="D10" s="10">
        <v>652</v>
      </c>
      <c r="E10" s="2">
        <v>3</v>
      </c>
      <c r="F10" s="2">
        <v>329</v>
      </c>
      <c r="G10" s="20">
        <f t="shared" si="0"/>
        <v>161.96489726027397</v>
      </c>
      <c r="H10" s="10">
        <v>356</v>
      </c>
      <c r="I10" s="10">
        <v>6</v>
      </c>
      <c r="J10" s="2">
        <v>184</v>
      </c>
      <c r="K10" s="20">
        <f t="shared" si="1"/>
        <v>90.58219178082192</v>
      </c>
      <c r="L10" s="20">
        <f t="shared" si="2"/>
        <v>252.5470890410959</v>
      </c>
      <c r="O10" s="9"/>
    </row>
    <row r="11" spans="1:15" ht="15">
      <c r="A11" s="2">
        <v>6</v>
      </c>
      <c r="B11" s="21" t="s">
        <v>46</v>
      </c>
      <c r="C11" s="2" t="s">
        <v>11</v>
      </c>
      <c r="D11" s="10">
        <v>841</v>
      </c>
      <c r="E11" s="2">
        <v>2</v>
      </c>
      <c r="F11" s="2">
        <v>403</v>
      </c>
      <c r="G11" s="20">
        <f t="shared" si="0"/>
        <v>198.39469178082192</v>
      </c>
      <c r="H11" s="10">
        <v>120</v>
      </c>
      <c r="I11" s="10">
        <v>11</v>
      </c>
      <c r="J11" s="2">
        <v>26</v>
      </c>
      <c r="K11" s="20">
        <f t="shared" si="1"/>
        <v>12.799657534246576</v>
      </c>
      <c r="L11" s="20">
        <f t="shared" si="2"/>
        <v>211.19434931506848</v>
      </c>
      <c r="O11" s="9"/>
    </row>
    <row r="12" spans="1:15" ht="15">
      <c r="A12" s="2">
        <v>7</v>
      </c>
      <c r="B12" s="21" t="s">
        <v>49</v>
      </c>
      <c r="C12" s="2" t="s">
        <v>13</v>
      </c>
      <c r="D12" s="11">
        <v>527</v>
      </c>
      <c r="E12" s="2">
        <v>7</v>
      </c>
      <c r="F12" s="2">
        <v>147</v>
      </c>
      <c r="G12" s="20">
        <f t="shared" si="0"/>
        <v>72.36729452054794</v>
      </c>
      <c r="H12" s="11">
        <v>376</v>
      </c>
      <c r="I12" s="10">
        <v>5</v>
      </c>
      <c r="J12" s="2">
        <v>225</v>
      </c>
      <c r="K12" s="20">
        <f t="shared" si="1"/>
        <v>110.76626712328768</v>
      </c>
      <c r="L12" s="20">
        <f t="shared" si="2"/>
        <v>183.1335616438356</v>
      </c>
      <c r="O12" s="9"/>
    </row>
    <row r="13" spans="1:15" ht="15">
      <c r="A13" s="2">
        <v>8</v>
      </c>
      <c r="B13" s="21" t="s">
        <v>44</v>
      </c>
      <c r="C13" s="2" t="s">
        <v>12</v>
      </c>
      <c r="D13" s="10">
        <v>523</v>
      </c>
      <c r="E13" s="2">
        <v>8</v>
      </c>
      <c r="F13" s="2">
        <v>113</v>
      </c>
      <c r="G13" s="20">
        <f t="shared" si="0"/>
        <v>55.62928082191781</v>
      </c>
      <c r="H13" s="10">
        <v>345</v>
      </c>
      <c r="I13" s="10">
        <v>7</v>
      </c>
      <c r="J13" s="2">
        <v>147</v>
      </c>
      <c r="K13" s="20">
        <f t="shared" si="1"/>
        <v>72.36729452054794</v>
      </c>
      <c r="L13" s="20">
        <f t="shared" si="2"/>
        <v>127.99657534246575</v>
      </c>
      <c r="O13" s="9"/>
    </row>
    <row r="14" spans="1:15" ht="15">
      <c r="A14" s="2">
        <v>9</v>
      </c>
      <c r="B14" s="21" t="s">
        <v>45</v>
      </c>
      <c r="C14" s="2" t="s">
        <v>12</v>
      </c>
      <c r="D14" s="10">
        <v>482</v>
      </c>
      <c r="E14" s="2">
        <v>9</v>
      </c>
      <c r="F14" s="2">
        <v>82</v>
      </c>
      <c r="G14" s="20">
        <f t="shared" si="0"/>
        <v>40.36815068493151</v>
      </c>
      <c r="H14" s="10">
        <v>305</v>
      </c>
      <c r="I14" s="10">
        <v>8</v>
      </c>
      <c r="J14" s="2">
        <v>113</v>
      </c>
      <c r="K14" s="20">
        <f t="shared" si="1"/>
        <v>55.62928082191781</v>
      </c>
      <c r="L14" s="20">
        <f t="shared" si="2"/>
        <v>95.99743150684932</v>
      </c>
      <c r="O14" s="9"/>
    </row>
    <row r="15" spans="1:15" ht="15">
      <c r="A15" s="2">
        <v>10</v>
      </c>
      <c r="B15" s="21" t="s">
        <v>34</v>
      </c>
      <c r="C15" s="2" t="s">
        <v>12</v>
      </c>
      <c r="D15" s="19">
        <v>355</v>
      </c>
      <c r="E15" s="2">
        <v>10</v>
      </c>
      <c r="F15" s="2">
        <v>53</v>
      </c>
      <c r="G15" s="20">
        <f t="shared" si="0"/>
        <v>26.091609589041095</v>
      </c>
      <c r="H15" s="10">
        <v>234</v>
      </c>
      <c r="I15" s="10">
        <v>9</v>
      </c>
      <c r="J15" s="2">
        <v>82</v>
      </c>
      <c r="K15" s="20">
        <f t="shared" si="1"/>
        <v>40.36815068493151</v>
      </c>
      <c r="L15" s="20">
        <f t="shared" si="2"/>
        <v>66.4597602739726</v>
      </c>
      <c r="O15" s="9"/>
    </row>
    <row r="16" spans="1:15" ht="15">
      <c r="A16" s="2">
        <v>11</v>
      </c>
      <c r="B16" s="22" t="s">
        <v>48</v>
      </c>
      <c r="C16" s="2" t="s">
        <v>12</v>
      </c>
      <c r="D16" s="12">
        <v>324</v>
      </c>
      <c r="E16" s="2">
        <v>11</v>
      </c>
      <c r="F16" s="2">
        <v>26</v>
      </c>
      <c r="G16" s="20">
        <f t="shared" si="0"/>
        <v>12.799657534246576</v>
      </c>
      <c r="H16" s="12">
        <v>190</v>
      </c>
      <c r="I16" s="2">
        <v>10</v>
      </c>
      <c r="J16" s="2">
        <v>53</v>
      </c>
      <c r="K16" s="20">
        <f t="shared" si="1"/>
        <v>26.091609589041095</v>
      </c>
      <c r="L16" s="20">
        <f t="shared" si="2"/>
        <v>38.89126712328767</v>
      </c>
      <c r="O16" s="8"/>
    </row>
    <row r="18" spans="2:7" ht="15">
      <c r="B18" s="28" t="s">
        <v>52</v>
      </c>
      <c r="C18" s="27"/>
      <c r="D18" s="27"/>
      <c r="E18" s="27"/>
      <c r="F18" s="1"/>
      <c r="G18" s="1"/>
    </row>
    <row r="20" ht="15">
      <c r="B20" t="s">
        <v>60</v>
      </c>
    </row>
    <row r="22" ht="15">
      <c r="A22" s="3" t="s">
        <v>62</v>
      </c>
    </row>
    <row r="23" ht="15">
      <c r="A23" s="3" t="s">
        <v>92</v>
      </c>
    </row>
  </sheetData>
  <sheetProtection/>
  <mergeCells count="3">
    <mergeCell ref="A1:L1"/>
    <mergeCell ref="B18:E18"/>
    <mergeCell ref="B2:I2"/>
  </mergeCells>
  <printOptions/>
  <pageMargins left="0.7" right="0.7" top="0.75" bottom="0.75" header="0.3" footer="0.3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6.7109375" style="0" customWidth="1"/>
    <col min="2" max="2" width="25.00390625" style="0" customWidth="1"/>
    <col min="3" max="3" width="5.421875" style="2" customWidth="1"/>
    <col min="4" max="4" width="14.28125" style="2" customWidth="1"/>
    <col min="5" max="5" width="10.140625" style="2" customWidth="1"/>
    <col min="6" max="6" width="8.00390625" style="2" customWidth="1"/>
    <col min="7" max="7" width="10.140625" style="2" customWidth="1"/>
    <col min="8" max="8" width="10.57421875" style="2" customWidth="1"/>
    <col min="15" max="15" width="35.421875" style="0" customWidth="1"/>
  </cols>
  <sheetData>
    <row r="1" spans="1:12" ht="15">
      <c r="A1" s="26" t="s">
        <v>53</v>
      </c>
      <c r="B1" s="26"/>
      <c r="C1" s="26"/>
      <c r="D1" s="26"/>
      <c r="E1" s="26"/>
      <c r="F1" s="26"/>
      <c r="G1" s="26"/>
      <c r="H1" s="26"/>
      <c r="I1" s="27"/>
      <c r="J1" s="27"/>
      <c r="K1" s="27"/>
      <c r="L1" s="27"/>
    </row>
    <row r="2" spans="1:12" ht="15">
      <c r="A2" s="26" t="s">
        <v>63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15">
      <c r="A4" s="2" t="s">
        <v>16</v>
      </c>
      <c r="B4" s="2" t="s">
        <v>0</v>
      </c>
      <c r="C4" s="2" t="s">
        <v>14</v>
      </c>
      <c r="D4" s="4" t="s">
        <v>1</v>
      </c>
      <c r="E4" s="2" t="s">
        <v>17</v>
      </c>
      <c r="F4" s="2" t="s">
        <v>90</v>
      </c>
      <c r="G4" s="2" t="s">
        <v>58</v>
      </c>
      <c r="H4" s="4" t="s">
        <v>55</v>
      </c>
      <c r="I4" s="2" t="s">
        <v>56</v>
      </c>
      <c r="J4" s="2" t="s">
        <v>90</v>
      </c>
      <c r="K4" s="2" t="s">
        <v>58</v>
      </c>
      <c r="L4" s="2" t="s">
        <v>15</v>
      </c>
    </row>
    <row r="5" ht="15">
      <c r="L5" s="2" t="s">
        <v>61</v>
      </c>
    </row>
    <row r="6" spans="1:15" ht="15">
      <c r="A6" s="2">
        <v>1</v>
      </c>
      <c r="B6" t="s">
        <v>67</v>
      </c>
      <c r="C6" s="2" t="s">
        <v>11</v>
      </c>
      <c r="D6" s="10">
        <v>630</v>
      </c>
      <c r="E6" s="2">
        <v>2</v>
      </c>
      <c r="F6" s="2">
        <v>486</v>
      </c>
      <c r="G6" s="20">
        <f aca="true" t="shared" si="0" ref="G6:G25">F6*575/(635*2)</f>
        <v>220.03937007874015</v>
      </c>
      <c r="H6" s="10">
        <v>431</v>
      </c>
      <c r="I6" s="2">
        <v>1</v>
      </c>
      <c r="J6" s="2">
        <v>635</v>
      </c>
      <c r="K6" s="20">
        <f aca="true" t="shared" si="1" ref="K6:K25">J6*575/(635*2)</f>
        <v>287.5</v>
      </c>
      <c r="L6" s="20">
        <f aca="true" t="shared" si="2" ref="L6:L25">G6+K6</f>
        <v>507.53937007874015</v>
      </c>
      <c r="O6" s="9"/>
    </row>
    <row r="7" spans="1:15" ht="15">
      <c r="A7" s="6">
        <v>2</v>
      </c>
      <c r="B7" t="s">
        <v>66</v>
      </c>
      <c r="C7" s="2" t="s">
        <v>11</v>
      </c>
      <c r="D7" s="10">
        <v>687</v>
      </c>
      <c r="E7" s="2">
        <v>1</v>
      </c>
      <c r="F7" s="2">
        <v>635</v>
      </c>
      <c r="G7" s="20">
        <f t="shared" si="0"/>
        <v>287.5</v>
      </c>
      <c r="H7" s="10">
        <v>399</v>
      </c>
      <c r="I7" s="2">
        <v>3</v>
      </c>
      <c r="J7" s="2">
        <v>425</v>
      </c>
      <c r="K7" s="20">
        <f t="shared" si="1"/>
        <v>192.42125984251967</v>
      </c>
      <c r="L7" s="20">
        <f t="shared" si="2"/>
        <v>479.9212598425197</v>
      </c>
      <c r="O7" s="9"/>
    </row>
    <row r="8" spans="1:15" ht="15">
      <c r="A8" s="6">
        <v>3</v>
      </c>
      <c r="B8" t="s">
        <v>68</v>
      </c>
      <c r="C8" s="2" t="s">
        <v>11</v>
      </c>
      <c r="D8" s="10">
        <v>570</v>
      </c>
      <c r="E8" s="2">
        <v>3</v>
      </c>
      <c r="F8" s="2">
        <v>425</v>
      </c>
      <c r="G8" s="20">
        <f t="shared" si="0"/>
        <v>192.42125984251967</v>
      </c>
      <c r="H8" s="10">
        <v>403</v>
      </c>
      <c r="I8" s="2">
        <v>1</v>
      </c>
      <c r="J8" s="2">
        <v>486</v>
      </c>
      <c r="K8" s="20">
        <f t="shared" si="1"/>
        <v>220.03937007874015</v>
      </c>
      <c r="L8" s="20">
        <f t="shared" si="2"/>
        <v>412.46062992125985</v>
      </c>
      <c r="O8" s="9"/>
    </row>
    <row r="9" spans="1:15" ht="15">
      <c r="A9" s="6" t="s">
        <v>86</v>
      </c>
      <c r="B9" t="s">
        <v>69</v>
      </c>
      <c r="C9" s="2" t="s">
        <v>11</v>
      </c>
      <c r="D9" s="10">
        <v>535</v>
      </c>
      <c r="E9" s="2">
        <v>4</v>
      </c>
      <c r="F9" s="2">
        <v>378</v>
      </c>
      <c r="G9" s="20">
        <f t="shared" si="0"/>
        <v>171.14173228346456</v>
      </c>
      <c r="H9" s="10">
        <v>399</v>
      </c>
      <c r="I9" s="2">
        <v>3</v>
      </c>
      <c r="J9" s="2">
        <v>425</v>
      </c>
      <c r="K9" s="20">
        <f t="shared" si="1"/>
        <v>192.42125984251967</v>
      </c>
      <c r="L9" s="20">
        <f t="shared" si="2"/>
        <v>363.56299212598424</v>
      </c>
      <c r="O9" s="9"/>
    </row>
    <row r="10" spans="1:15" ht="15">
      <c r="A10" s="6" t="s">
        <v>86</v>
      </c>
      <c r="B10" t="s">
        <v>70</v>
      </c>
      <c r="C10" s="2" t="s">
        <v>11</v>
      </c>
      <c r="D10" s="10">
        <v>535</v>
      </c>
      <c r="E10" s="2">
        <v>4</v>
      </c>
      <c r="F10" s="2">
        <v>378</v>
      </c>
      <c r="G10" s="20">
        <f t="shared" si="0"/>
        <v>171.14173228346456</v>
      </c>
      <c r="H10" s="10">
        <v>399</v>
      </c>
      <c r="I10" s="2">
        <v>3</v>
      </c>
      <c r="J10" s="2">
        <v>425</v>
      </c>
      <c r="K10" s="20">
        <f t="shared" si="1"/>
        <v>192.42125984251967</v>
      </c>
      <c r="L10" s="20">
        <f t="shared" si="2"/>
        <v>363.56299212598424</v>
      </c>
      <c r="O10" s="9"/>
    </row>
    <row r="11" spans="1:15" ht="15">
      <c r="A11" s="2">
        <v>6</v>
      </c>
      <c r="B11" t="s">
        <v>71</v>
      </c>
      <c r="C11" s="2" t="s">
        <v>11</v>
      </c>
      <c r="D11" s="10">
        <v>525</v>
      </c>
      <c r="E11" s="2">
        <v>6</v>
      </c>
      <c r="F11" s="2">
        <v>305</v>
      </c>
      <c r="G11" s="20">
        <f t="shared" si="0"/>
        <v>138.09055118110237</v>
      </c>
      <c r="H11" s="10">
        <v>397</v>
      </c>
      <c r="I11" s="2">
        <v>6</v>
      </c>
      <c r="J11" s="2">
        <v>305</v>
      </c>
      <c r="K11" s="20">
        <f t="shared" si="1"/>
        <v>138.09055118110237</v>
      </c>
      <c r="L11" s="20">
        <f t="shared" si="2"/>
        <v>276.18110236220474</v>
      </c>
      <c r="O11" s="9"/>
    </row>
    <row r="12" spans="1:15" ht="15">
      <c r="A12" s="2">
        <v>7</v>
      </c>
      <c r="B12" t="s">
        <v>72</v>
      </c>
      <c r="C12" s="2" t="s">
        <v>11</v>
      </c>
      <c r="D12" s="10">
        <v>508</v>
      </c>
      <c r="E12" s="2">
        <v>7</v>
      </c>
      <c r="F12" s="2">
        <v>274</v>
      </c>
      <c r="G12" s="20">
        <f t="shared" si="0"/>
        <v>124.05511811023622</v>
      </c>
      <c r="H12" s="10">
        <v>397</v>
      </c>
      <c r="I12" s="2">
        <v>6</v>
      </c>
      <c r="J12" s="2">
        <v>305</v>
      </c>
      <c r="K12" s="20">
        <f t="shared" si="1"/>
        <v>138.09055118110237</v>
      </c>
      <c r="L12" s="20">
        <f t="shared" si="2"/>
        <v>262.1456692913386</v>
      </c>
      <c r="O12" s="9"/>
    </row>
    <row r="13" spans="1:15" ht="15">
      <c r="A13" s="2">
        <v>8</v>
      </c>
      <c r="B13" t="s">
        <v>73</v>
      </c>
      <c r="C13" s="2" t="s">
        <v>11</v>
      </c>
      <c r="D13" s="10">
        <v>498</v>
      </c>
      <c r="E13" s="2">
        <v>8</v>
      </c>
      <c r="F13" s="2">
        <v>246</v>
      </c>
      <c r="G13" s="20">
        <f t="shared" si="0"/>
        <v>111.37795275590551</v>
      </c>
      <c r="H13" s="10">
        <v>377</v>
      </c>
      <c r="I13" s="2">
        <v>8</v>
      </c>
      <c r="J13" s="2">
        <v>246</v>
      </c>
      <c r="K13" s="20">
        <f t="shared" si="1"/>
        <v>111.37795275590551</v>
      </c>
      <c r="L13" s="20">
        <f t="shared" si="2"/>
        <v>222.75590551181102</v>
      </c>
      <c r="O13" s="9"/>
    </row>
    <row r="14" spans="1:15" ht="15">
      <c r="A14" s="2">
        <v>9</v>
      </c>
      <c r="B14" t="s">
        <v>74</v>
      </c>
      <c r="C14" s="2" t="s">
        <v>11</v>
      </c>
      <c r="D14" s="10">
        <v>494</v>
      </c>
      <c r="E14" s="2">
        <v>9</v>
      </c>
      <c r="F14" s="2">
        <v>220</v>
      </c>
      <c r="G14" s="20">
        <f t="shared" si="0"/>
        <v>99.60629921259843</v>
      </c>
      <c r="H14" s="10">
        <v>377</v>
      </c>
      <c r="I14" s="2">
        <v>8</v>
      </c>
      <c r="J14" s="2">
        <v>246</v>
      </c>
      <c r="K14" s="20">
        <f t="shared" si="1"/>
        <v>111.37795275590551</v>
      </c>
      <c r="L14" s="20">
        <f t="shared" si="2"/>
        <v>210.98425196850394</v>
      </c>
      <c r="O14" s="9"/>
    </row>
    <row r="15" spans="1:15" ht="15">
      <c r="A15" s="2">
        <v>10</v>
      </c>
      <c r="B15" t="s">
        <v>77</v>
      </c>
      <c r="C15" s="2" t="s">
        <v>11</v>
      </c>
      <c r="D15" s="10">
        <v>377</v>
      </c>
      <c r="E15" s="2">
        <v>12</v>
      </c>
      <c r="F15" s="2">
        <v>153</v>
      </c>
      <c r="G15" s="20">
        <f t="shared" si="0"/>
        <v>69.27165354330708</v>
      </c>
      <c r="H15" s="10">
        <v>377</v>
      </c>
      <c r="I15" s="2">
        <v>8</v>
      </c>
      <c r="J15" s="2">
        <v>246</v>
      </c>
      <c r="K15" s="20">
        <f t="shared" si="1"/>
        <v>111.37795275590551</v>
      </c>
      <c r="L15" s="20">
        <f t="shared" si="2"/>
        <v>180.6496062992126</v>
      </c>
      <c r="O15" s="9"/>
    </row>
    <row r="16" spans="1:15" ht="15">
      <c r="A16" s="2">
        <v>11</v>
      </c>
      <c r="B16" t="s">
        <v>75</v>
      </c>
      <c r="C16" s="2" t="s">
        <v>11</v>
      </c>
      <c r="D16" s="10">
        <v>472</v>
      </c>
      <c r="E16" s="2">
        <v>10</v>
      </c>
      <c r="F16" s="2">
        <v>196</v>
      </c>
      <c r="G16" s="20">
        <f t="shared" si="0"/>
        <v>88.74015748031496</v>
      </c>
      <c r="H16" s="10">
        <v>373</v>
      </c>
      <c r="I16" s="2">
        <v>11</v>
      </c>
      <c r="J16" s="2">
        <v>174</v>
      </c>
      <c r="K16" s="20">
        <f t="shared" si="1"/>
        <v>78.77952755905511</v>
      </c>
      <c r="L16" s="20">
        <f t="shared" si="2"/>
        <v>167.51968503937007</v>
      </c>
      <c r="O16" s="8"/>
    </row>
    <row r="17" spans="1:15" ht="15">
      <c r="A17" s="2">
        <v>12</v>
      </c>
      <c r="B17" t="s">
        <v>76</v>
      </c>
      <c r="C17" s="2" t="s">
        <v>11</v>
      </c>
      <c r="D17" s="10">
        <v>389</v>
      </c>
      <c r="E17" s="2">
        <v>11</v>
      </c>
      <c r="F17" s="2">
        <v>174</v>
      </c>
      <c r="G17" s="20">
        <f t="shared" si="0"/>
        <v>78.77952755905511</v>
      </c>
      <c r="H17" s="10">
        <v>373</v>
      </c>
      <c r="I17" s="2">
        <v>11</v>
      </c>
      <c r="J17" s="2">
        <v>174</v>
      </c>
      <c r="K17" s="20">
        <f t="shared" si="1"/>
        <v>78.77952755905511</v>
      </c>
      <c r="L17" s="20">
        <f t="shared" si="2"/>
        <v>157.55905511811022</v>
      </c>
      <c r="O17" s="8"/>
    </row>
    <row r="18" spans="1:15" ht="15">
      <c r="A18" s="2">
        <v>13</v>
      </c>
      <c r="B18" t="s">
        <v>78</v>
      </c>
      <c r="C18" s="2" t="s">
        <v>11</v>
      </c>
      <c r="D18" s="10">
        <v>373</v>
      </c>
      <c r="E18" s="2">
        <v>13</v>
      </c>
      <c r="F18" s="2">
        <v>132</v>
      </c>
      <c r="G18" s="20">
        <f t="shared" si="0"/>
        <v>59.76377952755905</v>
      </c>
      <c r="H18" s="10">
        <v>371</v>
      </c>
      <c r="I18" s="2">
        <v>13</v>
      </c>
      <c r="J18" s="2">
        <v>132</v>
      </c>
      <c r="K18" s="20">
        <f t="shared" si="1"/>
        <v>59.76377952755905</v>
      </c>
      <c r="L18" s="20">
        <f t="shared" si="2"/>
        <v>119.5275590551181</v>
      </c>
      <c r="O18" s="8"/>
    </row>
    <row r="19" spans="1:15" ht="15">
      <c r="A19" s="2">
        <v>14</v>
      </c>
      <c r="B19" t="s">
        <v>79</v>
      </c>
      <c r="C19" s="2" t="s">
        <v>11</v>
      </c>
      <c r="D19" s="10">
        <v>342</v>
      </c>
      <c r="E19" s="2">
        <v>14</v>
      </c>
      <c r="F19" s="2">
        <v>113</v>
      </c>
      <c r="G19" s="20">
        <f t="shared" si="0"/>
        <v>51.161417322834644</v>
      </c>
      <c r="H19" s="10">
        <v>370</v>
      </c>
      <c r="I19" s="2">
        <v>14</v>
      </c>
      <c r="J19" s="2">
        <v>113</v>
      </c>
      <c r="K19" s="20">
        <f t="shared" si="1"/>
        <v>51.161417322834644</v>
      </c>
      <c r="L19" s="20">
        <f t="shared" si="2"/>
        <v>102.32283464566929</v>
      </c>
      <c r="O19" s="8"/>
    </row>
    <row r="20" spans="1:15" ht="15">
      <c r="A20" s="2">
        <v>15</v>
      </c>
      <c r="B20" t="s">
        <v>80</v>
      </c>
      <c r="C20" s="2" t="s">
        <v>11</v>
      </c>
      <c r="D20" s="10">
        <v>317</v>
      </c>
      <c r="E20" s="2">
        <v>15</v>
      </c>
      <c r="F20" s="2">
        <v>95</v>
      </c>
      <c r="G20" s="20">
        <f t="shared" si="0"/>
        <v>43.011811023622045</v>
      </c>
      <c r="H20" s="10">
        <v>370</v>
      </c>
      <c r="I20" s="2">
        <v>14</v>
      </c>
      <c r="J20" s="2">
        <v>113</v>
      </c>
      <c r="K20" s="20">
        <f t="shared" si="1"/>
        <v>51.161417322834644</v>
      </c>
      <c r="L20" s="20">
        <f t="shared" si="2"/>
        <v>94.17322834645668</v>
      </c>
      <c r="O20" s="8"/>
    </row>
    <row r="21" spans="1:15" ht="15">
      <c r="A21" s="2">
        <v>16</v>
      </c>
      <c r="B21" t="s">
        <v>81</v>
      </c>
      <c r="C21" s="2" t="s">
        <v>11</v>
      </c>
      <c r="D21" s="10">
        <v>198</v>
      </c>
      <c r="E21" s="2">
        <v>16</v>
      </c>
      <c r="F21" s="2">
        <v>78</v>
      </c>
      <c r="G21" s="20">
        <f t="shared" si="0"/>
        <v>35.31496062992126</v>
      </c>
      <c r="H21" s="10">
        <v>305</v>
      </c>
      <c r="I21" s="2">
        <v>16</v>
      </c>
      <c r="J21" s="2">
        <v>78</v>
      </c>
      <c r="K21" s="20">
        <f t="shared" si="1"/>
        <v>35.31496062992126</v>
      </c>
      <c r="L21" s="20">
        <f t="shared" si="2"/>
        <v>70.62992125984252</v>
      </c>
      <c r="O21" s="8"/>
    </row>
    <row r="22" spans="1:15" ht="15">
      <c r="A22" s="2">
        <v>17</v>
      </c>
      <c r="B22" t="s">
        <v>82</v>
      </c>
      <c r="C22" s="2" t="s">
        <v>11</v>
      </c>
      <c r="D22" s="10">
        <v>192</v>
      </c>
      <c r="E22" s="2">
        <v>17</v>
      </c>
      <c r="F22" s="2">
        <v>61</v>
      </c>
      <c r="G22" s="20">
        <f t="shared" si="0"/>
        <v>27.618110236220474</v>
      </c>
      <c r="H22" s="10">
        <v>305</v>
      </c>
      <c r="I22" s="2">
        <v>16</v>
      </c>
      <c r="J22" s="2">
        <v>78</v>
      </c>
      <c r="K22" s="20">
        <f t="shared" si="1"/>
        <v>35.31496062992126</v>
      </c>
      <c r="L22" s="20">
        <f t="shared" si="2"/>
        <v>62.93307086614173</v>
      </c>
      <c r="O22" s="8"/>
    </row>
    <row r="23" spans="1:15" ht="15">
      <c r="A23" s="2">
        <v>18</v>
      </c>
      <c r="B23" t="s">
        <v>83</v>
      </c>
      <c r="C23" s="2" t="s">
        <v>11</v>
      </c>
      <c r="D23" s="10">
        <v>192</v>
      </c>
      <c r="E23" s="2">
        <v>17</v>
      </c>
      <c r="F23" s="2">
        <v>61</v>
      </c>
      <c r="G23" s="20">
        <f t="shared" si="0"/>
        <v>27.618110236220474</v>
      </c>
      <c r="H23" s="10">
        <v>300</v>
      </c>
      <c r="I23" s="2">
        <v>18</v>
      </c>
      <c r="J23" s="2">
        <v>45</v>
      </c>
      <c r="K23" s="20">
        <f t="shared" si="1"/>
        <v>20.374015748031496</v>
      </c>
      <c r="L23" s="20">
        <f t="shared" si="2"/>
        <v>47.99212598425197</v>
      </c>
      <c r="O23" s="8"/>
    </row>
    <row r="24" spans="1:15" ht="15">
      <c r="A24" s="2">
        <v>19</v>
      </c>
      <c r="B24" t="s">
        <v>84</v>
      </c>
      <c r="C24" s="2" t="s">
        <v>11</v>
      </c>
      <c r="D24" s="10">
        <v>144</v>
      </c>
      <c r="E24" s="2">
        <v>19</v>
      </c>
      <c r="F24" s="2">
        <v>29</v>
      </c>
      <c r="G24" s="20">
        <f t="shared" si="0"/>
        <v>13.12992125984252</v>
      </c>
      <c r="H24" s="10">
        <v>299</v>
      </c>
      <c r="I24" s="2">
        <v>19</v>
      </c>
      <c r="J24" s="2">
        <v>29</v>
      </c>
      <c r="K24" s="20">
        <f t="shared" si="1"/>
        <v>13.12992125984252</v>
      </c>
      <c r="L24" s="20">
        <f t="shared" si="2"/>
        <v>26.25984251968504</v>
      </c>
      <c r="O24" s="8"/>
    </row>
    <row r="25" spans="1:15" ht="15">
      <c r="A25" s="2">
        <v>20</v>
      </c>
      <c r="B25" t="s">
        <v>85</v>
      </c>
      <c r="C25" s="2" t="s">
        <v>11</v>
      </c>
      <c r="D25" s="10">
        <v>142</v>
      </c>
      <c r="E25" s="2">
        <v>20</v>
      </c>
      <c r="F25" s="2">
        <v>14</v>
      </c>
      <c r="G25" s="20">
        <f t="shared" si="0"/>
        <v>6.338582677165355</v>
      </c>
      <c r="H25" s="10">
        <v>290</v>
      </c>
      <c r="I25" s="2">
        <v>20</v>
      </c>
      <c r="J25" s="2">
        <v>14</v>
      </c>
      <c r="K25" s="20">
        <f t="shared" si="1"/>
        <v>6.338582677165355</v>
      </c>
      <c r="L25" s="20">
        <f t="shared" si="2"/>
        <v>12.67716535433071</v>
      </c>
      <c r="O25" s="8"/>
    </row>
    <row r="27" spans="2:7" ht="15">
      <c r="B27" s="28" t="s">
        <v>64</v>
      </c>
      <c r="C27" s="27"/>
      <c r="D27" s="27"/>
      <c r="E27" s="27"/>
      <c r="F27" s="1"/>
      <c r="G27" s="1"/>
    </row>
    <row r="29" ht="15">
      <c r="B29" t="s">
        <v>91</v>
      </c>
    </row>
    <row r="31" ht="15">
      <c r="A31" s="3" t="s">
        <v>62</v>
      </c>
    </row>
    <row r="32" ht="15">
      <c r="A32" s="3" t="s">
        <v>92</v>
      </c>
    </row>
  </sheetData>
  <sheetProtection/>
  <mergeCells count="3">
    <mergeCell ref="A1:L1"/>
    <mergeCell ref="B27:E27"/>
    <mergeCell ref="A2:L2"/>
  </mergeCells>
  <printOptions/>
  <pageMargins left="0.7" right="0.7" top="0.75" bottom="0.75" header="0.3" footer="0.3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Simultan National de Scrabble 76 (1/2016)</dc:title>
  <dc:subject>Rezultate finale</dc:subject>
  <dc:creator>Catalin Caba</dc:creator>
  <cp:keywords/>
  <dc:description/>
  <cp:lastModifiedBy>Claudia Mihai</cp:lastModifiedBy>
  <cp:lastPrinted>2016-03-06T07:49:41Z</cp:lastPrinted>
  <dcterms:created xsi:type="dcterms:W3CDTF">2016-03-05T22:10:25Z</dcterms:created>
  <dcterms:modified xsi:type="dcterms:W3CDTF">2016-07-14T06:51:43Z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