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ezultate" sheetId="1" r:id="rId1"/>
    <sheet name="Partida1" sheetId="2" r:id="rId2"/>
    <sheet name="Partida2" sheetId="3" r:id="rId3"/>
  </sheets>
  <definedNames/>
  <calcPr fullCalcOnLoad="1"/>
</workbook>
</file>

<file path=xl/sharedStrings.xml><?xml version="1.0" encoding="utf-8"?>
<sst xmlns="http://schemas.openxmlformats.org/spreadsheetml/2006/main" count="298" uniqueCount="140">
  <si>
    <t>J</t>
  </si>
  <si>
    <t>C</t>
  </si>
  <si>
    <t>Nume</t>
  </si>
  <si>
    <t>Partida 1</t>
  </si>
  <si>
    <t>Partida 2</t>
  </si>
  <si>
    <t>Total</t>
  </si>
  <si>
    <t>Categ.</t>
  </si>
  <si>
    <t>TOP</t>
  </si>
  <si>
    <t>Loc</t>
  </si>
  <si>
    <t>CADETI</t>
  </si>
  <si>
    <t>General Tineret</t>
  </si>
  <si>
    <t xml:space="preserve"> </t>
  </si>
  <si>
    <t>Tur</t>
  </si>
  <si>
    <t>Litere</t>
  </si>
  <si>
    <t>Depunere top</t>
  </si>
  <si>
    <t>Poz.</t>
  </si>
  <si>
    <t>Cuvânt</t>
  </si>
  <si>
    <t>Pct.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</si>
  <si>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</si>
  <si>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</si>
  <si>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</si>
  <si>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</si>
  <si>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</si>
  <si>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</si>
  <si>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</si>
  <si>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</si>
  <si>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</si>
  <si>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</si>
  <si>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</si>
  <si>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</si>
  <si>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</si>
  <si>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</si>
  <si>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</si>
  <si>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 Total top:</t>
  </si>
  <si>
    <t>Tornaci Yasin</t>
  </si>
  <si>
    <t>Sandu Eduard</t>
  </si>
  <si>
    <t>Neagu Irina</t>
  </si>
  <si>
    <t>Ciopasiu Alesia</t>
  </si>
  <si>
    <t>Tiru  Luca</t>
  </si>
  <si>
    <t>Tornaci Erhan</t>
  </si>
  <si>
    <t>Matei Maria</t>
  </si>
  <si>
    <t>CNSF-T 2017, etapa 3</t>
  </si>
  <si>
    <t>BERCOTO</t>
  </si>
  <si>
    <t>H4</t>
  </si>
  <si>
    <t>H3</t>
  </si>
  <si>
    <t>OCTOBRE</t>
  </si>
  <si>
    <t>IWETEUP</t>
  </si>
  <si>
    <t>5D</t>
  </si>
  <si>
    <t>TWEET</t>
  </si>
  <si>
    <t>IPUTEOV</t>
  </si>
  <si>
    <t>D1</t>
  </si>
  <si>
    <t>PIVOTE</t>
  </si>
  <si>
    <t>TUIZSUR</t>
  </si>
  <si>
    <t>F3</t>
  </si>
  <si>
    <t>IREZ</t>
  </si>
  <si>
    <t>TUUELLV</t>
  </si>
  <si>
    <t>2F</t>
  </si>
  <si>
    <t>VU</t>
  </si>
  <si>
    <t>ELLTUAT</t>
  </si>
  <si>
    <t>I4</t>
  </si>
  <si>
    <t>EAU</t>
  </si>
  <si>
    <t>.OUJEQST</t>
  </si>
  <si>
    <t>JETS</t>
  </si>
  <si>
    <t>J2</t>
  </si>
  <si>
    <t>.OAGSHFH</t>
  </si>
  <si>
    <t>SOFA</t>
  </si>
  <si>
    <t>10H</t>
  </si>
  <si>
    <t>GHHAIMR</t>
  </si>
  <si>
    <t>11i</t>
  </si>
  <si>
    <t>HAIR</t>
  </si>
  <si>
    <t>GHMUDCA</t>
  </si>
  <si>
    <t>M9</t>
  </si>
  <si>
    <t>CHAUD</t>
  </si>
  <si>
    <t>GMYSNOA</t>
  </si>
  <si>
    <t>1A</t>
  </si>
  <si>
    <t>SYMPA</t>
  </si>
  <si>
    <t>.LUDROEB</t>
  </si>
  <si>
    <t>12D</t>
  </si>
  <si>
    <t>DOUBLER</t>
  </si>
  <si>
    <t>ALLNNNO</t>
  </si>
  <si>
    <t>H5</t>
  </si>
  <si>
    <t>ALLO</t>
  </si>
  <si>
    <t>HALLOWEEN</t>
  </si>
  <si>
    <t>.EEHMNUW</t>
  </si>
  <si>
    <t>MUFCQOZ</t>
  </si>
  <si>
    <t>MOQUEZ</t>
  </si>
  <si>
    <t>11D</t>
  </si>
  <si>
    <t>CFAUETP</t>
  </si>
  <si>
    <t>12A</t>
  </si>
  <si>
    <t>FACE</t>
  </si>
  <si>
    <t>PTUNOBE</t>
  </si>
  <si>
    <t>BOEUF</t>
  </si>
  <si>
    <t>A8</t>
  </si>
  <si>
    <t>NPTEKSI</t>
  </si>
  <si>
    <t>SKIENT</t>
  </si>
  <si>
    <t>13H</t>
  </si>
  <si>
    <t>PMISONL</t>
  </si>
  <si>
    <t>LAMPIONS</t>
  </si>
  <si>
    <t>5G</t>
  </si>
  <si>
    <t>FEUX</t>
  </si>
  <si>
    <t>B7</t>
  </si>
  <si>
    <t>LUXSEFB</t>
  </si>
  <si>
    <t>BLSEEEJ</t>
  </si>
  <si>
    <t>JEEPS</t>
  </si>
  <si>
    <t>BELDISU</t>
  </si>
  <si>
    <t>JUBILE</t>
  </si>
  <si>
    <t>ENDUREES</t>
  </si>
  <si>
    <t>K7</t>
  </si>
  <si>
    <t>RLTYERI</t>
  </si>
  <si>
    <t>13B</t>
  </si>
  <si>
    <t>YETI</t>
  </si>
  <si>
    <t>DSEEUNR</t>
  </si>
  <si>
    <t>Bucuresti, 29.10.2017</t>
  </si>
  <si>
    <t>Etapa 3</t>
  </si>
  <si>
    <t>Campionatul National de Scrabble Francofon pt. Tineret, CNSF-T 2017</t>
  </si>
  <si>
    <t>Marinescu Lucia</t>
  </si>
  <si>
    <t>O</t>
  </si>
  <si>
    <t>T</t>
  </si>
  <si>
    <t>B</t>
  </si>
  <si>
    <t>R</t>
  </si>
  <si>
    <t>E</t>
  </si>
  <si>
    <t>W</t>
  </si>
  <si>
    <t>P</t>
  </si>
  <si>
    <t>I</t>
  </si>
  <si>
    <t>V</t>
  </si>
  <si>
    <t>Z</t>
  </si>
  <si>
    <t>U</t>
  </si>
  <si>
    <t>A</t>
  </si>
  <si>
    <t>S</t>
  </si>
  <si>
    <t>F</t>
  </si>
  <si>
    <t>H</t>
  </si>
  <si>
    <t>D</t>
  </si>
  <si>
    <t>Y</t>
  </si>
  <si>
    <t>M</t>
  </si>
  <si>
    <t>L</t>
  </si>
  <si>
    <t>N</t>
  </si>
  <si>
    <t>Q</t>
  </si>
  <si>
    <t>K</t>
  </si>
  <si>
    <t>X</t>
  </si>
  <si>
    <t>2J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</si>
</sst>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b/>
      <i/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color indexed="59"/>
      <name val="Arial"/>
      <family val="2"/>
    </font>
    <font>
      <b/>
      <sz val="10"/>
      <name val="Arial"/>
      <family val="2"/>
    </font>
    <font>
      <b/>
      <i/>
      <sz val="8"/>
      <color indexed="5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color indexed="8"/>
      <name val="Arial"/>
      <family val="2"/>
    </font>
    <font>
      <sz val="8"/>
      <name val="Courier New"/>
      <family val="3"/>
    </font>
    <font>
      <sz val="10"/>
      <name val="Arial Narrow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Courier New"/>
      <family val="3"/>
    </font>
    <font>
      <b/>
      <sz val="10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58"/>
      <name val="Arial"/>
      <family val="2"/>
    </font>
    <font>
      <sz val="7"/>
      <name val="Arial"/>
      <family val="2"/>
    </font>
    <font>
      <sz val="10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" fillId="0" borderId="0">
      <alignment/>
      <protection/>
    </xf>
    <xf numFmtId="0" fontId="1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33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55" applyFont="1">
      <alignment/>
      <protection/>
    </xf>
    <xf numFmtId="0" fontId="13" fillId="0" borderId="0" xfId="55" applyFont="1">
      <alignment/>
      <protection/>
    </xf>
    <xf numFmtId="0" fontId="14" fillId="0" borderId="0" xfId="55" applyFont="1">
      <alignment/>
      <protection/>
    </xf>
    <xf numFmtId="0" fontId="15" fillId="0" borderId="0" xfId="55" applyFont="1">
      <alignment/>
      <protection/>
    </xf>
    <xf numFmtId="0" fontId="11" fillId="0" borderId="0" xfId="55" applyFont="1">
      <alignment/>
      <protection/>
    </xf>
    <xf numFmtId="0" fontId="6" fillId="0" borderId="0" xfId="55">
      <alignment/>
      <protection/>
    </xf>
    <xf numFmtId="0" fontId="16" fillId="33" borderId="10" xfId="55" applyFont="1" applyFill="1" applyBorder="1" applyAlignment="1">
      <alignment vertical="top"/>
      <protection/>
    </xf>
    <xf numFmtId="0" fontId="16" fillId="33" borderId="10" xfId="55" applyFont="1" applyFill="1" applyBorder="1" applyAlignment="1">
      <alignment horizontal="center" vertical="top"/>
      <protection/>
    </xf>
    <xf numFmtId="0" fontId="17" fillId="0" borderId="0" xfId="55" applyFont="1" applyAlignment="1">
      <alignment vertical="top"/>
      <protection/>
    </xf>
    <xf numFmtId="0" fontId="16" fillId="33" borderId="11" xfId="55" applyFont="1" applyFill="1" applyBorder="1" applyAlignment="1">
      <alignment vertical="top"/>
      <protection/>
    </xf>
    <xf numFmtId="0" fontId="16" fillId="33" borderId="11" xfId="55" applyFont="1" applyFill="1" applyBorder="1" applyAlignment="1">
      <alignment horizontal="center" vertical="top"/>
      <protection/>
    </xf>
    <xf numFmtId="0" fontId="18" fillId="33" borderId="12" xfId="55" applyFont="1" applyFill="1" applyBorder="1">
      <alignment/>
      <protection/>
    </xf>
    <xf numFmtId="0" fontId="18" fillId="33" borderId="12" xfId="55" applyFont="1" applyFill="1" applyBorder="1" applyAlignment="1">
      <alignment horizontal="center"/>
      <protection/>
    </xf>
    <xf numFmtId="0" fontId="6" fillId="34" borderId="13" xfId="55" applyFont="1" applyFill="1" applyBorder="1" applyAlignment="1">
      <alignment horizontal="center" vertical="center"/>
      <protection/>
    </xf>
    <xf numFmtId="0" fontId="20" fillId="34" borderId="14" xfId="55" applyFont="1" applyFill="1" applyBorder="1" applyAlignment="1">
      <alignment horizontal="center" vertical="center"/>
      <protection/>
    </xf>
    <xf numFmtId="49" fontId="22" fillId="0" borderId="15" xfId="55" applyNumberFormat="1" applyFont="1" applyBorder="1" applyAlignment="1">
      <alignment horizontal="center"/>
      <protection/>
    </xf>
    <xf numFmtId="0" fontId="23" fillId="0" borderId="10" xfId="55" applyFont="1" applyBorder="1" applyAlignment="1">
      <alignment horizontal="center"/>
      <protection/>
    </xf>
    <xf numFmtId="0" fontId="24" fillId="34" borderId="16" xfId="55" applyFont="1" applyFill="1" applyBorder="1" applyAlignment="1">
      <alignment horizontal="center" vertical="center"/>
      <protection/>
    </xf>
    <xf numFmtId="0" fontId="17" fillId="35" borderId="17" xfId="55" applyFont="1" applyFill="1" applyBorder="1" applyAlignment="1" applyProtection="1">
      <alignment horizontal="center"/>
      <protection locked="0"/>
    </xf>
    <xf numFmtId="0" fontId="17" fillId="33" borderId="17" xfId="55" applyFont="1" applyFill="1" applyBorder="1" applyAlignment="1" applyProtection="1">
      <alignment horizontal="center"/>
      <protection locked="0"/>
    </xf>
    <xf numFmtId="0" fontId="17" fillId="36" borderId="17" xfId="55" applyFont="1" applyFill="1" applyBorder="1" applyAlignment="1" applyProtection="1">
      <alignment horizontal="center"/>
      <protection locked="0"/>
    </xf>
    <xf numFmtId="0" fontId="5" fillId="33" borderId="17" xfId="55" applyFont="1" applyFill="1" applyBorder="1" applyAlignment="1" applyProtection="1">
      <alignment horizontal="center"/>
      <protection locked="0"/>
    </xf>
    <xf numFmtId="49" fontId="22" fillId="0" borderId="18" xfId="55" applyNumberFormat="1" applyFont="1" applyBorder="1" applyAlignment="1">
      <alignment horizontal="center"/>
      <protection/>
    </xf>
    <xf numFmtId="0" fontId="22" fillId="0" borderId="18" xfId="55" applyFont="1" applyBorder="1" applyAlignment="1">
      <alignment horizontal="center"/>
      <protection/>
    </xf>
    <xf numFmtId="0" fontId="22" fillId="0" borderId="18" xfId="55" applyFont="1" applyBorder="1">
      <alignment/>
      <protection/>
    </xf>
    <xf numFmtId="0" fontId="23" fillId="0" borderId="19" xfId="55" applyFont="1" applyBorder="1" applyAlignment="1">
      <alignment horizontal="center"/>
      <protection/>
    </xf>
    <xf numFmtId="0" fontId="17" fillId="37" borderId="17" xfId="55" applyFont="1" applyFill="1" applyBorder="1" applyAlignment="1" applyProtection="1">
      <alignment horizontal="center"/>
      <protection locked="0"/>
    </xf>
    <xf numFmtId="0" fontId="17" fillId="38" borderId="17" xfId="55" applyFont="1" applyFill="1" applyBorder="1" applyAlignment="1" applyProtection="1">
      <alignment horizontal="center"/>
      <protection locked="0"/>
    </xf>
    <xf numFmtId="0" fontId="25" fillId="33" borderId="17" xfId="55" applyFont="1" applyFill="1" applyBorder="1" applyAlignment="1" applyProtection="1">
      <alignment horizontal="center"/>
      <protection locked="0"/>
    </xf>
    <xf numFmtId="0" fontId="17" fillId="39" borderId="17" xfId="55" applyFont="1" applyFill="1" applyBorder="1" applyAlignment="1" applyProtection="1">
      <alignment horizontal="center"/>
      <protection locked="0"/>
    </xf>
    <xf numFmtId="0" fontId="23" fillId="0" borderId="19" xfId="55" applyFont="1" applyFill="1" applyBorder="1" applyAlignment="1">
      <alignment horizontal="center"/>
      <protection/>
    </xf>
    <xf numFmtId="0" fontId="26" fillId="33" borderId="17" xfId="55" applyFont="1" applyFill="1" applyBorder="1" applyAlignment="1" applyProtection="1">
      <alignment horizontal="center"/>
      <protection locked="0"/>
    </xf>
    <xf numFmtId="0" fontId="11" fillId="33" borderId="20" xfId="55" applyFont="1" applyFill="1" applyBorder="1">
      <alignment/>
      <protection/>
    </xf>
    <xf numFmtId="0" fontId="11" fillId="33" borderId="0" xfId="55" applyFont="1" applyFill="1" applyBorder="1">
      <alignment/>
      <protection/>
    </xf>
    <xf numFmtId="0" fontId="28" fillId="33" borderId="21" xfId="55" applyFont="1" applyFill="1" applyBorder="1" applyAlignment="1">
      <alignment horizontal="center"/>
      <protection/>
    </xf>
    <xf numFmtId="0" fontId="29" fillId="0" borderId="12" xfId="55" applyFont="1" applyBorder="1" applyAlignment="1">
      <alignment horizontal="center"/>
      <protection/>
    </xf>
    <xf numFmtId="0" fontId="11" fillId="33" borderId="22" xfId="55" applyFont="1" applyFill="1" applyBorder="1">
      <alignment/>
      <protection/>
    </xf>
    <xf numFmtId="0" fontId="11" fillId="33" borderId="23" xfId="55" applyFont="1" applyFill="1" applyBorder="1">
      <alignment/>
      <protection/>
    </xf>
    <xf numFmtId="0" fontId="11" fillId="33" borderId="24" xfId="55" applyFont="1" applyFill="1" applyBorder="1">
      <alignment/>
      <protection/>
    </xf>
    <xf numFmtId="0" fontId="23" fillId="33" borderId="11" xfId="55" applyFont="1" applyFill="1" applyBorder="1" applyAlignment="1">
      <alignment horizontal="center"/>
      <protection/>
    </xf>
    <xf numFmtId="0" fontId="17" fillId="0" borderId="0" xfId="55" applyFont="1">
      <alignment/>
      <protection/>
    </xf>
    <xf numFmtId="0" fontId="27" fillId="0" borderId="0" xfId="55" applyFont="1">
      <alignment/>
      <protection/>
    </xf>
    <xf numFmtId="0" fontId="5" fillId="40" borderId="25" xfId="0" applyFont="1" applyFill="1" applyBorder="1" applyAlignment="1">
      <alignment horizontal="center"/>
    </xf>
    <xf numFmtId="0" fontId="5" fillId="40" borderId="25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33" borderId="26" xfId="0" applyFont="1" applyFill="1" applyBorder="1" applyAlignment="1">
      <alignment/>
    </xf>
    <xf numFmtId="0" fontId="5" fillId="40" borderId="25" xfId="0" applyFont="1" applyFill="1" applyBorder="1" applyAlignment="1">
      <alignment horizontal="right"/>
    </xf>
    <xf numFmtId="0" fontId="5" fillId="40" borderId="27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31" fillId="40" borderId="28" xfId="0" applyFont="1" applyFill="1" applyBorder="1" applyAlignment="1">
      <alignment/>
    </xf>
    <xf numFmtId="9" fontId="32" fillId="0" borderId="29" xfId="58" applyFont="1" applyBorder="1" applyAlignment="1">
      <alignment/>
    </xf>
    <xf numFmtId="9" fontId="32" fillId="0" borderId="30" xfId="58" applyFont="1" applyBorder="1" applyAlignment="1">
      <alignment/>
    </xf>
    <xf numFmtId="0" fontId="31" fillId="0" borderId="0" xfId="0" applyFont="1" applyAlignment="1">
      <alignment/>
    </xf>
    <xf numFmtId="184" fontId="23" fillId="0" borderId="10" xfId="55" applyNumberFormat="1" applyFont="1" applyFill="1" applyBorder="1" applyAlignment="1">
      <alignment horizontal="center"/>
      <protection/>
    </xf>
    <xf numFmtId="0" fontId="23" fillId="0" borderId="10" xfId="55" applyFont="1" applyFill="1" applyBorder="1" applyAlignment="1">
      <alignment horizontal="center"/>
      <protection/>
    </xf>
    <xf numFmtId="184" fontId="23" fillId="0" borderId="19" xfId="55" applyNumberFormat="1" applyFont="1" applyFill="1" applyBorder="1" applyAlignment="1">
      <alignment horizontal="center"/>
      <protection/>
    </xf>
    <xf numFmtId="0" fontId="19" fillId="33" borderId="12" xfId="55" applyFont="1" applyFill="1" applyBorder="1" applyAlignment="1">
      <alignment horizontal="center"/>
      <protection/>
    </xf>
    <xf numFmtId="0" fontId="33" fillId="33" borderId="12" xfId="55" applyFont="1" applyFill="1" applyBorder="1" applyAlignment="1">
      <alignment horizontal="center" wrapText="1"/>
      <protection/>
    </xf>
    <xf numFmtId="0" fontId="33" fillId="33" borderId="12" xfId="55" applyFont="1" applyFill="1" applyBorder="1" applyAlignment="1">
      <alignment horizontal="left" wrapText="1"/>
      <protection/>
    </xf>
    <xf numFmtId="9" fontId="34" fillId="0" borderId="0" xfId="55" applyNumberFormat="1" applyFont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7" fillId="33" borderId="0" xfId="0" applyFont="1" applyFill="1" applyBorder="1" applyAlignment="1">
      <alignment/>
    </xf>
    <xf numFmtId="9" fontId="11" fillId="0" borderId="29" xfId="58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8" fillId="33" borderId="32" xfId="0" applyFont="1" applyFill="1" applyBorder="1" applyAlignment="1">
      <alignment/>
    </xf>
    <xf numFmtId="9" fontId="32" fillId="0" borderId="33" xfId="58" applyFont="1" applyBorder="1" applyAlignment="1">
      <alignment/>
    </xf>
    <xf numFmtId="0" fontId="11" fillId="0" borderId="0" xfId="55" applyFont="1">
      <alignment/>
      <protection/>
    </xf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27" fillId="33" borderId="34" xfId="55" applyFont="1" applyFill="1" applyBorder="1" applyAlignment="1">
      <alignment horizontal="center"/>
      <protection/>
    </xf>
    <xf numFmtId="0" fontId="27" fillId="33" borderId="21" xfId="55" applyFont="1" applyFill="1" applyBorder="1" applyAlignment="1">
      <alignment horizontal="center"/>
      <protection/>
    </xf>
    <xf numFmtId="0" fontId="21" fillId="34" borderId="35" xfId="55" applyFont="1" applyFill="1" applyBorder="1" applyAlignment="1">
      <alignment horizontal="center" textRotation="255"/>
      <protection/>
    </xf>
    <xf numFmtId="0" fontId="21" fillId="34" borderId="36" xfId="55" applyFont="1" applyFill="1" applyBorder="1" applyAlignment="1">
      <alignment horizontal="center" textRotation="255"/>
      <protection/>
    </xf>
    <xf numFmtId="0" fontId="13" fillId="34" borderId="37" xfId="55" applyFont="1" applyFill="1" applyBorder="1" applyAlignment="1">
      <alignment horizontal="center" vertical="center"/>
      <protection/>
    </xf>
    <xf numFmtId="0" fontId="13" fillId="34" borderId="38" xfId="55" applyFont="1" applyFill="1" applyBorder="1" applyAlignment="1">
      <alignment horizontal="center" vertical="center"/>
      <protection/>
    </xf>
    <xf numFmtId="0" fontId="13" fillId="34" borderId="39" xfId="55" applyFont="1" applyFill="1" applyBorder="1" applyAlignment="1">
      <alignment horizontal="center" vertical="center"/>
      <protection/>
    </xf>
    <xf numFmtId="0" fontId="16" fillId="33" borderId="40" xfId="55" applyFont="1" applyFill="1" applyBorder="1" applyAlignment="1">
      <alignment horizontal="center" vertical="top"/>
      <protection/>
    </xf>
    <xf numFmtId="0" fontId="16" fillId="33" borderId="41" xfId="55" applyFont="1" applyFill="1" applyBorder="1" applyAlignment="1">
      <alignment horizontal="center" vertical="top"/>
      <protection/>
    </xf>
    <xf numFmtId="0" fontId="22" fillId="0" borderId="15" xfId="55" applyFont="1" applyBorder="1" applyAlignment="1">
      <alignment horizontal="center"/>
      <protection/>
    </xf>
    <xf numFmtId="0" fontId="22" fillId="0" borderId="15" xfId="55" applyFont="1" applyBorder="1">
      <alignment/>
      <protection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17" fillId="0" borderId="26" xfId="0" applyFont="1" applyBorder="1" applyAlignment="1">
      <alignment/>
    </xf>
    <xf numFmtId="0" fontId="17" fillId="33" borderId="26" xfId="0" applyFont="1" applyFill="1" applyBorder="1" applyAlignment="1">
      <alignment/>
    </xf>
    <xf numFmtId="9" fontId="11" fillId="0" borderId="30" xfId="58" applyFont="1" applyBorder="1" applyAlignment="1">
      <alignment/>
    </xf>
    <xf numFmtId="0" fontId="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16-sim1-bucurest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6.57421875" style="2" customWidth="1"/>
    <col min="2" max="2" width="7.57421875" style="1" customWidth="1"/>
    <col min="3" max="3" width="14.00390625" style="2" bestFit="1" customWidth="1"/>
    <col min="4" max="5" width="10.421875" style="2" bestFit="1" customWidth="1"/>
    <col min="6" max="6" width="7.421875" style="2" bestFit="1" customWidth="1"/>
    <col min="7" max="7" width="6.7109375" style="67" customWidth="1"/>
    <col min="8" max="16384" width="9.140625" style="2" customWidth="1"/>
  </cols>
  <sheetData>
    <row r="1" spans="1:7" s="9" customFormat="1" ht="15.75">
      <c r="A1" s="9" t="s">
        <v>114</v>
      </c>
      <c r="B1" s="10"/>
      <c r="G1" s="66"/>
    </row>
    <row r="2" spans="1:7" s="9" customFormat="1" ht="15.75">
      <c r="A2" s="9" t="s">
        <v>113</v>
      </c>
      <c r="B2" s="10"/>
      <c r="G2" s="66"/>
    </row>
    <row r="3" spans="1:7" s="3" customFormat="1" ht="12.75">
      <c r="A3" s="5" t="s">
        <v>112</v>
      </c>
      <c r="B3" s="6"/>
      <c r="G3" s="67"/>
    </row>
    <row r="5" ht="14.25">
      <c r="A5" s="13" t="s">
        <v>10</v>
      </c>
    </row>
    <row r="6" spans="2:7" s="3" customFormat="1" ht="12.75">
      <c r="B6" s="6"/>
      <c r="G6" s="67"/>
    </row>
    <row r="7" spans="1:7" s="3" customFormat="1" ht="12.75">
      <c r="A7" s="65" t="s">
        <v>8</v>
      </c>
      <c r="B7" s="56" t="s">
        <v>6</v>
      </c>
      <c r="C7" s="57" t="s">
        <v>2</v>
      </c>
      <c r="D7" s="64" t="s">
        <v>3</v>
      </c>
      <c r="E7" s="64" t="s">
        <v>4</v>
      </c>
      <c r="F7" s="64" t="s">
        <v>5</v>
      </c>
      <c r="G7" s="68"/>
    </row>
    <row r="8" spans="1:7" s="8" customFormat="1" ht="12.75">
      <c r="A8" s="83">
        <f>RANK(F8,F$8:F$15)</f>
        <v>1</v>
      </c>
      <c r="B8" s="89" t="s">
        <v>0</v>
      </c>
      <c r="C8" s="85" t="s">
        <v>36</v>
      </c>
      <c r="D8" s="85">
        <v>365</v>
      </c>
      <c r="E8" s="90">
        <v>402</v>
      </c>
      <c r="F8" s="86">
        <f>D8+E8</f>
        <v>767</v>
      </c>
      <c r="G8" s="87">
        <f>F8/F$17</f>
        <v>0.7367915465898175</v>
      </c>
    </row>
    <row r="9" spans="1:7" s="8" customFormat="1" ht="12.75">
      <c r="A9" s="83">
        <f>RANK(F9,F$8:F$15)</f>
        <v>2</v>
      </c>
      <c r="B9" s="58" t="s">
        <v>0</v>
      </c>
      <c r="C9" s="59" t="s">
        <v>38</v>
      </c>
      <c r="D9" s="59">
        <v>374</v>
      </c>
      <c r="E9" s="91">
        <v>261</v>
      </c>
      <c r="F9" s="60">
        <f>D9+E9</f>
        <v>635</v>
      </c>
      <c r="G9" s="69">
        <f>F9/F$17</f>
        <v>0.6099903938520653</v>
      </c>
    </row>
    <row r="10" spans="1:7" s="8" customFormat="1" ht="12.75">
      <c r="A10" s="83">
        <f>RANK(F10,F$8:F$15)</f>
        <v>3</v>
      </c>
      <c r="B10" s="79" t="s">
        <v>1</v>
      </c>
      <c r="C10" s="80" t="s">
        <v>35</v>
      </c>
      <c r="D10" s="80">
        <v>271</v>
      </c>
      <c r="E10" s="92">
        <v>312</v>
      </c>
      <c r="F10" s="81">
        <f>D10+E10</f>
        <v>583</v>
      </c>
      <c r="G10" s="82">
        <f>F10/F$17</f>
        <v>0.5600384245917387</v>
      </c>
    </row>
    <row r="11" spans="1:7" s="11" customFormat="1" ht="12.75">
      <c r="A11" s="83">
        <f>RANK(F11,F$8:F$15)</f>
        <v>4</v>
      </c>
      <c r="B11" s="58" t="s">
        <v>0</v>
      </c>
      <c r="C11" s="59" t="s">
        <v>115</v>
      </c>
      <c r="D11" s="59">
        <v>276</v>
      </c>
      <c r="E11" s="91">
        <v>283</v>
      </c>
      <c r="F11" s="60">
        <f>D11+E11</f>
        <v>559</v>
      </c>
      <c r="G11" s="69">
        <f>F11/F$17</f>
        <v>0.5369836695485111</v>
      </c>
    </row>
    <row r="12" spans="1:7" s="11" customFormat="1" ht="12.75">
      <c r="A12" s="83">
        <f>RANK(F12,F$8:F$15)</f>
        <v>5</v>
      </c>
      <c r="B12" s="79" t="s">
        <v>1</v>
      </c>
      <c r="C12" s="80" t="s">
        <v>34</v>
      </c>
      <c r="D12" s="59">
        <v>246</v>
      </c>
      <c r="E12" s="91">
        <v>297</v>
      </c>
      <c r="F12" s="60">
        <f>D12+E12</f>
        <v>543</v>
      </c>
      <c r="G12" s="69">
        <f>F12/F$17</f>
        <v>0.521613832853026</v>
      </c>
    </row>
    <row r="13" spans="1:7" s="11" customFormat="1" ht="12.75">
      <c r="A13" s="83">
        <f>RANK(F13,F$8:F$15)</f>
        <v>6</v>
      </c>
      <c r="B13" s="61" t="s">
        <v>1</v>
      </c>
      <c r="C13" s="59" t="s">
        <v>39</v>
      </c>
      <c r="D13" s="59">
        <v>236</v>
      </c>
      <c r="E13" s="91">
        <v>262</v>
      </c>
      <c r="F13" s="60">
        <f>D13+E13</f>
        <v>498</v>
      </c>
      <c r="G13" s="69">
        <f>F13/F$17</f>
        <v>0.4783861671469741</v>
      </c>
    </row>
    <row r="14" spans="1:7" s="11" customFormat="1" ht="12.75">
      <c r="A14" s="83">
        <f>RANK(F14,F$8:F$15)</f>
        <v>7</v>
      </c>
      <c r="B14" s="61" t="s">
        <v>1</v>
      </c>
      <c r="C14" s="59" t="s">
        <v>37</v>
      </c>
      <c r="D14" s="59">
        <v>243</v>
      </c>
      <c r="E14" s="91">
        <v>243</v>
      </c>
      <c r="F14" s="60">
        <f>D14+E14</f>
        <v>486</v>
      </c>
      <c r="G14" s="69">
        <f>F14/F$17</f>
        <v>0.4668587896253602</v>
      </c>
    </row>
    <row r="15" spans="1:7" s="11" customFormat="1" ht="12.75">
      <c r="A15" s="84">
        <f>RANK(F15,F$8:F$15)</f>
        <v>8</v>
      </c>
      <c r="B15" s="105" t="s">
        <v>1</v>
      </c>
      <c r="C15" s="106" t="s">
        <v>40</v>
      </c>
      <c r="D15" s="106">
        <v>231</v>
      </c>
      <c r="E15" s="107">
        <v>200</v>
      </c>
      <c r="F15" s="108">
        <f>D15+E15</f>
        <v>431</v>
      </c>
      <c r="G15" s="109">
        <f>F15/F$17</f>
        <v>0.4140249759846302</v>
      </c>
    </row>
    <row r="16" spans="2:7" s="3" customFormat="1" ht="12.75">
      <c r="B16" s="6"/>
      <c r="G16" s="67"/>
    </row>
    <row r="17" spans="2:7" s="4" customFormat="1" ht="12.75">
      <c r="B17" s="7"/>
      <c r="C17" s="4" t="s">
        <v>7</v>
      </c>
      <c r="D17" s="4">
        <f>Partida1!E20</f>
        <v>503</v>
      </c>
      <c r="E17" s="4">
        <f>Partida2!E20</f>
        <v>538</v>
      </c>
      <c r="F17" s="12">
        <f>D17+E17</f>
        <v>1041</v>
      </c>
      <c r="G17" s="71"/>
    </row>
    <row r="20" ht="14.25">
      <c r="A20" s="13" t="s">
        <v>9</v>
      </c>
    </row>
    <row r="22" spans="1:13" s="3" customFormat="1" ht="12.75">
      <c r="A22" s="65" t="s">
        <v>8</v>
      </c>
      <c r="B22" s="56" t="s">
        <v>6</v>
      </c>
      <c r="C22" s="57" t="s">
        <v>2</v>
      </c>
      <c r="D22" s="64" t="s">
        <v>3</v>
      </c>
      <c r="E22" s="64" t="s">
        <v>4</v>
      </c>
      <c r="F22" s="64" t="s">
        <v>5</v>
      </c>
      <c r="G22" s="68"/>
      <c r="M22" s="4"/>
    </row>
    <row r="23" spans="1:7" s="8" customFormat="1" ht="12.75">
      <c r="A23" s="83">
        <f>RANK(F23,F$23:F$27)</f>
        <v>1</v>
      </c>
      <c r="B23" s="79" t="s">
        <v>1</v>
      </c>
      <c r="C23" s="80" t="s">
        <v>35</v>
      </c>
      <c r="D23" s="80">
        <v>271</v>
      </c>
      <c r="E23" s="91"/>
      <c r="F23" s="60">
        <f>D23+E23</f>
        <v>271</v>
      </c>
      <c r="G23" s="69">
        <f>F23/F$17</f>
        <v>0.26032660902977905</v>
      </c>
    </row>
    <row r="24" spans="1:7" s="11" customFormat="1" ht="12.75">
      <c r="A24" s="83">
        <f>RANK(F24,F$23:F$27)</f>
        <v>2</v>
      </c>
      <c r="B24" s="79" t="s">
        <v>1</v>
      </c>
      <c r="C24" s="80" t="s">
        <v>34</v>
      </c>
      <c r="D24" s="59">
        <v>246</v>
      </c>
      <c r="E24" s="92"/>
      <c r="F24" s="81">
        <f>D24+E24</f>
        <v>246</v>
      </c>
      <c r="G24" s="82">
        <f>F24/F$17</f>
        <v>0.23631123919308358</v>
      </c>
    </row>
    <row r="25" spans="1:14" s="11" customFormat="1" ht="12.75">
      <c r="A25" s="83">
        <f>RANK(F25,F$23:F$27)</f>
        <v>3</v>
      </c>
      <c r="B25" s="79" t="s">
        <v>1</v>
      </c>
      <c r="C25" s="59" t="s">
        <v>37</v>
      </c>
      <c r="D25" s="59">
        <v>243</v>
      </c>
      <c r="E25" s="92"/>
      <c r="F25" s="81">
        <f>D25+E25</f>
        <v>243</v>
      </c>
      <c r="G25" s="82">
        <f>F25/F$17</f>
        <v>0.2334293948126801</v>
      </c>
      <c r="N25" s="110"/>
    </row>
    <row r="26" spans="1:7" s="11" customFormat="1" ht="12.75">
      <c r="A26" s="83">
        <f>RANK(F26,F$23:F$27)</f>
        <v>4</v>
      </c>
      <c r="B26" s="61" t="s">
        <v>1</v>
      </c>
      <c r="C26" s="59" t="s">
        <v>39</v>
      </c>
      <c r="D26" s="59">
        <v>236</v>
      </c>
      <c r="E26" s="91"/>
      <c r="F26" s="60">
        <f>D26+E26</f>
        <v>236</v>
      </c>
      <c r="G26" s="69">
        <f>F26/F$17</f>
        <v>0.22670509125840538</v>
      </c>
    </row>
    <row r="27" spans="1:7" s="11" customFormat="1" ht="12.75">
      <c r="A27" s="84">
        <f>RANK(F27,F$23:F$27)</f>
        <v>5</v>
      </c>
      <c r="B27" s="62" t="s">
        <v>1</v>
      </c>
      <c r="C27" s="106" t="s">
        <v>40</v>
      </c>
      <c r="D27" s="106">
        <v>231</v>
      </c>
      <c r="E27" s="93"/>
      <c r="F27" s="63">
        <f>D27+E27</f>
        <v>231</v>
      </c>
      <c r="G27" s="70">
        <f>F27/F$17</f>
        <v>0.2219020172910663</v>
      </c>
    </row>
    <row r="28" spans="2:8" s="3" customFormat="1" ht="12.75">
      <c r="B28" s="6"/>
      <c r="G28" s="67"/>
      <c r="H28" s="8"/>
    </row>
    <row r="29" spans="2:7" s="4" customFormat="1" ht="12.75">
      <c r="B29" s="7"/>
      <c r="C29" s="4" t="s">
        <v>7</v>
      </c>
      <c r="D29" s="4">
        <f>D17</f>
        <v>503</v>
      </c>
      <c r="E29" s="4">
        <f>E17</f>
        <v>538</v>
      </c>
      <c r="F29" s="12">
        <f>D29+E29</f>
        <v>1041</v>
      </c>
      <c r="G29" s="7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"/>
  <sheetViews>
    <sheetView zoomScalePageLayoutView="0" workbookViewId="0" topLeftCell="A3">
      <pane xSplit="5" topLeftCell="F1" activePane="topRight" state="frozen"/>
      <selection pane="topLeft" activeCell="A1" sqref="A1"/>
      <selection pane="topRight" activeCell="D18" sqref="D18"/>
    </sheetView>
  </sheetViews>
  <sheetFormatPr defaultColWidth="9.140625" defaultRowHeight="14.25" customHeight="1"/>
  <cols>
    <col min="1" max="1" width="3.28125" style="18" customWidth="1"/>
    <col min="2" max="2" width="9.140625" style="18" customWidth="1"/>
    <col min="3" max="3" width="4.140625" style="18" customWidth="1"/>
    <col min="4" max="4" width="13.00390625" style="18" customWidth="1"/>
    <col min="5" max="5" width="6.57421875" style="18" customWidth="1"/>
    <col min="6" max="6" width="1.8515625" style="19" customWidth="1"/>
    <col min="7" max="7" width="6.8515625" style="19" customWidth="1"/>
    <col min="8" max="9" width="7.140625" style="19" customWidth="1"/>
    <col min="10" max="10" width="7.00390625" style="19" customWidth="1"/>
    <col min="11" max="11" width="7.140625" style="19" customWidth="1"/>
    <col min="12" max="12" width="7.28125" style="19" customWidth="1"/>
    <col min="13" max="13" width="7.00390625" style="19" customWidth="1"/>
    <col min="14" max="14" width="6.7109375" style="19" customWidth="1"/>
    <col min="15" max="15" width="5.00390625" style="19" customWidth="1"/>
    <col min="16" max="32" width="2.7109375" style="19" customWidth="1"/>
    <col min="33" max="33" width="3.00390625" style="19" customWidth="1"/>
    <col min="34" max="16384" width="9.140625" style="19" customWidth="1"/>
  </cols>
  <sheetData>
    <row r="1" spans="1:14" s="16" customFormat="1" ht="14.25" customHeight="1">
      <c r="A1" s="14" t="s">
        <v>41</v>
      </c>
      <c r="B1" s="15"/>
      <c r="C1" s="15"/>
      <c r="D1" s="15"/>
      <c r="E1" s="15"/>
      <c r="G1" s="14" t="s">
        <v>3</v>
      </c>
      <c r="I1" s="14"/>
      <c r="J1" s="17"/>
      <c r="K1" s="17"/>
      <c r="L1" s="17"/>
      <c r="M1" s="17"/>
      <c r="N1" s="17"/>
    </row>
    <row r="3" spans="7:16" ht="14.25" customHeight="1" thickBot="1">
      <c r="G3" s="88">
        <v>2002</v>
      </c>
      <c r="H3" s="88">
        <v>2002</v>
      </c>
      <c r="I3" s="88">
        <v>2003</v>
      </c>
      <c r="J3" s="88">
        <v>2004</v>
      </c>
      <c r="K3" s="88">
        <v>2002</v>
      </c>
      <c r="L3" s="88">
        <v>2000</v>
      </c>
      <c r="M3" s="88">
        <v>1997</v>
      </c>
      <c r="N3" s="88">
        <v>2001</v>
      </c>
      <c r="P3" s="19" t="s">
        <v>11</v>
      </c>
    </row>
    <row r="4" spans="1:32" ht="23.25" customHeight="1" thickBot="1">
      <c r="A4" s="20" t="s">
        <v>12</v>
      </c>
      <c r="B4" s="21" t="s">
        <v>13</v>
      </c>
      <c r="C4" s="101" t="s">
        <v>14</v>
      </c>
      <c r="D4" s="101"/>
      <c r="E4" s="102"/>
      <c r="F4" s="22"/>
      <c r="G4" s="76" t="s">
        <v>35</v>
      </c>
      <c r="H4" s="77" t="s">
        <v>34</v>
      </c>
      <c r="I4" s="76" t="s">
        <v>39</v>
      </c>
      <c r="J4" s="76" t="s">
        <v>40</v>
      </c>
      <c r="K4" s="76" t="s">
        <v>37</v>
      </c>
      <c r="L4" s="76" t="s">
        <v>115</v>
      </c>
      <c r="M4" s="76" t="s">
        <v>36</v>
      </c>
      <c r="N4" s="76" t="s">
        <v>38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4.25" customHeight="1" thickBot="1">
      <c r="A5" s="23"/>
      <c r="B5" s="24"/>
      <c r="C5" s="25" t="s">
        <v>15</v>
      </c>
      <c r="D5" s="25" t="s">
        <v>16</v>
      </c>
      <c r="E5" s="26" t="s">
        <v>17</v>
      </c>
      <c r="G5" s="75">
        <v>1</v>
      </c>
      <c r="H5" s="75">
        <v>2</v>
      </c>
      <c r="I5" s="75">
        <v>3</v>
      </c>
      <c r="J5" s="75">
        <v>4</v>
      </c>
      <c r="K5" s="75">
        <v>5</v>
      </c>
      <c r="L5" s="75">
        <v>6</v>
      </c>
      <c r="M5" s="75">
        <v>7</v>
      </c>
      <c r="N5" s="75">
        <v>8</v>
      </c>
      <c r="P5" s="27"/>
      <c r="Q5" s="28">
        <v>1</v>
      </c>
      <c r="R5" s="28">
        <v>2</v>
      </c>
      <c r="S5" s="28">
        <v>3</v>
      </c>
      <c r="T5" s="28">
        <v>4</v>
      </c>
      <c r="U5" s="28">
        <v>5</v>
      </c>
      <c r="V5" s="28">
        <v>6</v>
      </c>
      <c r="W5" s="28">
        <v>7</v>
      </c>
      <c r="X5" s="28">
        <v>8</v>
      </c>
      <c r="Y5" s="28">
        <v>9</v>
      </c>
      <c r="Z5" s="28">
        <v>10</v>
      </c>
      <c r="AA5" s="28">
        <v>11</v>
      </c>
      <c r="AB5" s="28">
        <v>12</v>
      </c>
      <c r="AC5" s="28">
        <v>13</v>
      </c>
      <c r="AD5" s="28">
        <v>14</v>
      </c>
      <c r="AE5" s="28">
        <v>15</v>
      </c>
      <c r="AF5" s="96"/>
    </row>
    <row r="6" spans="1:32" ht="14.25" customHeight="1">
      <c r="A6" s="29">
        <v>1</v>
      </c>
      <c r="B6" s="103" t="s">
        <v>42</v>
      </c>
      <c r="C6" s="103" t="s">
        <v>44</v>
      </c>
      <c r="D6" s="104" t="s">
        <v>45</v>
      </c>
      <c r="E6" s="103">
        <v>78</v>
      </c>
      <c r="G6" s="30">
        <v>20</v>
      </c>
      <c r="H6" s="30">
        <v>20</v>
      </c>
      <c r="I6" s="30">
        <v>20</v>
      </c>
      <c r="J6" s="72">
        <v>14</v>
      </c>
      <c r="K6" s="30">
        <v>12</v>
      </c>
      <c r="L6" s="30">
        <v>20</v>
      </c>
      <c r="M6" s="73">
        <v>20</v>
      </c>
      <c r="N6" s="30">
        <v>20</v>
      </c>
      <c r="P6" s="31" t="s">
        <v>18</v>
      </c>
      <c r="Q6" s="32" t="s">
        <v>128</v>
      </c>
      <c r="R6" s="33"/>
      <c r="S6" s="33"/>
      <c r="T6" s="34"/>
      <c r="U6" s="33"/>
      <c r="V6" s="35"/>
      <c r="W6" s="33"/>
      <c r="X6" s="32"/>
      <c r="Y6" s="33"/>
      <c r="Z6" s="33"/>
      <c r="AA6" s="33"/>
      <c r="AB6" s="34"/>
      <c r="AC6" s="33"/>
      <c r="AD6" s="33"/>
      <c r="AE6" s="32"/>
      <c r="AF6" s="97"/>
    </row>
    <row r="7" spans="1:32" ht="14.25" customHeight="1">
      <c r="A7" s="36">
        <v>2</v>
      </c>
      <c r="B7" s="37" t="s">
        <v>46</v>
      </c>
      <c r="C7" s="37" t="s">
        <v>47</v>
      </c>
      <c r="D7" s="38" t="s">
        <v>48</v>
      </c>
      <c r="E7" s="37">
        <v>28</v>
      </c>
      <c r="G7" s="39">
        <v>22</v>
      </c>
      <c r="H7" s="39">
        <v>22</v>
      </c>
      <c r="I7" s="39">
        <v>22</v>
      </c>
      <c r="J7" s="74">
        <v>22</v>
      </c>
      <c r="K7" s="39">
        <v>22</v>
      </c>
      <c r="L7" s="39">
        <v>22</v>
      </c>
      <c r="M7" s="44">
        <v>22</v>
      </c>
      <c r="N7" s="39">
        <v>22</v>
      </c>
      <c r="P7" s="31" t="s">
        <v>19</v>
      </c>
      <c r="Q7" s="33" t="s">
        <v>132</v>
      </c>
      <c r="R7" s="40"/>
      <c r="S7" s="33"/>
      <c r="T7" s="33"/>
      <c r="U7" s="33"/>
      <c r="V7" s="41"/>
      <c r="W7" s="33"/>
      <c r="X7" s="33"/>
      <c r="Y7" s="33"/>
      <c r="Z7" s="41"/>
      <c r="AA7" s="33"/>
      <c r="AB7" s="33"/>
      <c r="AC7" s="33"/>
      <c r="AD7" s="40"/>
      <c r="AE7" s="33"/>
      <c r="AF7" s="97"/>
    </row>
    <row r="8" spans="1:32" ht="14.25" customHeight="1">
      <c r="A8" s="36">
        <v>3</v>
      </c>
      <c r="B8" s="37" t="s">
        <v>49</v>
      </c>
      <c r="C8" s="37" t="s">
        <v>50</v>
      </c>
      <c r="D8" s="38" t="s">
        <v>51</v>
      </c>
      <c r="E8" s="37">
        <v>28</v>
      </c>
      <c r="G8" s="39">
        <v>14</v>
      </c>
      <c r="H8" s="39">
        <v>0</v>
      </c>
      <c r="I8" s="39">
        <v>12</v>
      </c>
      <c r="J8" s="74">
        <v>10</v>
      </c>
      <c r="K8" s="39">
        <v>12</v>
      </c>
      <c r="L8" s="39">
        <v>15</v>
      </c>
      <c r="M8" s="44">
        <v>26</v>
      </c>
      <c r="N8" s="39">
        <v>20</v>
      </c>
      <c r="P8" s="31" t="s">
        <v>20</v>
      </c>
      <c r="Q8" s="33" t="s">
        <v>133</v>
      </c>
      <c r="R8" s="33"/>
      <c r="S8" s="40"/>
      <c r="T8" s="33"/>
      <c r="U8" s="33"/>
      <c r="V8" s="33"/>
      <c r="W8" s="34"/>
      <c r="X8" s="33"/>
      <c r="Y8" s="34"/>
      <c r="Z8" s="33"/>
      <c r="AA8" s="33"/>
      <c r="AB8" s="33"/>
      <c r="AC8" s="40"/>
      <c r="AD8" s="33"/>
      <c r="AE8" s="33"/>
      <c r="AF8" s="97"/>
    </row>
    <row r="9" spans="1:32" ht="14.25" customHeight="1">
      <c r="A9" s="36">
        <v>4</v>
      </c>
      <c r="B9" s="37" t="s">
        <v>52</v>
      </c>
      <c r="C9" s="37" t="s">
        <v>53</v>
      </c>
      <c r="D9" s="38" t="s">
        <v>54</v>
      </c>
      <c r="E9" s="37">
        <v>33</v>
      </c>
      <c r="G9" s="39">
        <v>24</v>
      </c>
      <c r="H9" s="39">
        <v>45</v>
      </c>
      <c r="I9" s="39">
        <v>32</v>
      </c>
      <c r="J9" s="74">
        <v>32</v>
      </c>
      <c r="K9" s="39">
        <v>32</v>
      </c>
      <c r="L9" s="39">
        <v>0</v>
      </c>
      <c r="M9" s="44">
        <v>24</v>
      </c>
      <c r="N9" s="39">
        <v>34</v>
      </c>
      <c r="P9" s="31" t="s">
        <v>21</v>
      </c>
      <c r="Q9" s="34" t="s">
        <v>122</v>
      </c>
      <c r="R9" s="33" t="s">
        <v>123</v>
      </c>
      <c r="S9" s="33" t="s">
        <v>124</v>
      </c>
      <c r="T9" s="40" t="s">
        <v>116</v>
      </c>
      <c r="U9" s="33" t="s">
        <v>117</v>
      </c>
      <c r="V9" s="33" t="s">
        <v>120</v>
      </c>
      <c r="W9" s="33"/>
      <c r="X9" s="34"/>
      <c r="Y9" s="42"/>
      <c r="Z9" s="33"/>
      <c r="AA9" s="33"/>
      <c r="AB9" s="40" t="s">
        <v>131</v>
      </c>
      <c r="AC9" s="33"/>
      <c r="AD9" s="33"/>
      <c r="AE9" s="34"/>
      <c r="AF9" s="97"/>
    </row>
    <row r="10" spans="1:32" ht="14.25" customHeight="1">
      <c r="A10" s="36">
        <v>5</v>
      </c>
      <c r="B10" s="37" t="s">
        <v>55</v>
      </c>
      <c r="C10" s="37" t="s">
        <v>56</v>
      </c>
      <c r="D10" s="38" t="s">
        <v>57</v>
      </c>
      <c r="E10" s="37">
        <v>38</v>
      </c>
      <c r="G10" s="39">
        <v>22</v>
      </c>
      <c r="H10" s="39">
        <v>13</v>
      </c>
      <c r="I10" s="39">
        <v>6</v>
      </c>
      <c r="J10" s="74">
        <v>12</v>
      </c>
      <c r="K10" s="39">
        <v>12</v>
      </c>
      <c r="L10" s="39">
        <v>12</v>
      </c>
      <c r="M10" s="44">
        <v>20</v>
      </c>
      <c r="N10" s="39">
        <v>22</v>
      </c>
      <c r="P10" s="31" t="s">
        <v>22</v>
      </c>
      <c r="Q10" s="33" t="s">
        <v>127</v>
      </c>
      <c r="R10" s="33"/>
      <c r="S10" s="33"/>
      <c r="T10" s="33"/>
      <c r="U10" s="40" t="s">
        <v>121</v>
      </c>
      <c r="V10" s="33"/>
      <c r="W10" s="33"/>
      <c r="X10" s="33"/>
      <c r="Y10" s="33"/>
      <c r="Z10" s="33"/>
      <c r="AA10" s="40"/>
      <c r="AB10" s="33" t="s">
        <v>116</v>
      </c>
      <c r="AC10" s="33"/>
      <c r="AD10" s="33"/>
      <c r="AE10" s="33"/>
      <c r="AF10" s="97"/>
    </row>
    <row r="11" spans="1:32" ht="14.25" customHeight="1">
      <c r="A11" s="36">
        <v>6</v>
      </c>
      <c r="B11" s="37" t="s">
        <v>58</v>
      </c>
      <c r="C11" s="37" t="s">
        <v>59</v>
      </c>
      <c r="D11" s="38" t="s">
        <v>60</v>
      </c>
      <c r="E11" s="37">
        <v>24</v>
      </c>
      <c r="G11" s="39">
        <v>16</v>
      </c>
      <c r="H11" s="39">
        <v>4</v>
      </c>
      <c r="I11" s="39">
        <v>11</v>
      </c>
      <c r="J11" s="74">
        <v>11</v>
      </c>
      <c r="K11" s="39">
        <v>19</v>
      </c>
      <c r="L11" s="39">
        <v>0</v>
      </c>
      <c r="M11" s="44">
        <v>0</v>
      </c>
      <c r="N11" s="39">
        <v>8</v>
      </c>
      <c r="P11" s="31" t="s">
        <v>23</v>
      </c>
      <c r="Q11" s="33"/>
      <c r="R11" s="41" t="s">
        <v>124</v>
      </c>
      <c r="S11" s="33" t="s">
        <v>123</v>
      </c>
      <c r="T11" s="33" t="s">
        <v>119</v>
      </c>
      <c r="U11" s="33" t="s">
        <v>120</v>
      </c>
      <c r="V11" s="41" t="s">
        <v>125</v>
      </c>
      <c r="W11" s="33"/>
      <c r="X11" s="33"/>
      <c r="Y11" s="33"/>
      <c r="Z11" s="41"/>
      <c r="AA11" s="33"/>
      <c r="AB11" s="33" t="s">
        <v>126</v>
      </c>
      <c r="AC11" s="33"/>
      <c r="AD11" s="41"/>
      <c r="AE11" s="33"/>
      <c r="AF11" s="97"/>
    </row>
    <row r="12" spans="1:32" ht="14.25" customHeight="1">
      <c r="A12" s="36">
        <v>7</v>
      </c>
      <c r="B12" s="37" t="s">
        <v>61</v>
      </c>
      <c r="C12" s="37" t="s">
        <v>63</v>
      </c>
      <c r="D12" s="38" t="s">
        <v>62</v>
      </c>
      <c r="E12" s="37">
        <v>48</v>
      </c>
      <c r="G12" s="39">
        <v>38</v>
      </c>
      <c r="H12" s="39">
        <v>38</v>
      </c>
      <c r="I12" s="39">
        <v>27</v>
      </c>
      <c r="J12" s="74">
        <v>40</v>
      </c>
      <c r="K12" s="39">
        <v>38</v>
      </c>
      <c r="L12" s="39">
        <v>44</v>
      </c>
      <c r="M12" s="44">
        <v>44</v>
      </c>
      <c r="N12" s="39">
        <v>44</v>
      </c>
      <c r="P12" s="31" t="s">
        <v>24</v>
      </c>
      <c r="Q12" s="33"/>
      <c r="R12" s="33" t="s">
        <v>126</v>
      </c>
      <c r="S12" s="34"/>
      <c r="T12" s="33"/>
      <c r="U12" s="33" t="s">
        <v>120</v>
      </c>
      <c r="V12" s="33"/>
      <c r="W12" s="34"/>
      <c r="X12" s="33"/>
      <c r="Y12" s="34"/>
      <c r="Z12" s="33"/>
      <c r="AA12" s="33"/>
      <c r="AB12" s="33" t="s">
        <v>118</v>
      </c>
      <c r="AC12" s="34"/>
      <c r="AD12" s="33"/>
      <c r="AE12" s="33"/>
      <c r="AF12" s="97"/>
    </row>
    <row r="13" spans="1:32" ht="14.25" customHeight="1">
      <c r="A13" s="36">
        <v>8</v>
      </c>
      <c r="B13" s="37" t="s">
        <v>64</v>
      </c>
      <c r="C13" s="37" t="s">
        <v>66</v>
      </c>
      <c r="D13" s="38" t="s">
        <v>65</v>
      </c>
      <c r="E13" s="37">
        <v>27</v>
      </c>
      <c r="G13" s="39">
        <v>18</v>
      </c>
      <c r="H13" s="39">
        <v>12</v>
      </c>
      <c r="I13" s="39">
        <v>17</v>
      </c>
      <c r="J13" s="74">
        <v>6</v>
      </c>
      <c r="K13" s="39">
        <v>10</v>
      </c>
      <c r="L13" s="39">
        <v>13</v>
      </c>
      <c r="M13" s="44">
        <v>17</v>
      </c>
      <c r="N13" s="39">
        <v>22</v>
      </c>
      <c r="P13" s="31" t="s">
        <v>25</v>
      </c>
      <c r="Q13" s="32"/>
      <c r="R13" s="33"/>
      <c r="S13" s="33" t="s">
        <v>116</v>
      </c>
      <c r="T13" s="43" t="s">
        <v>1</v>
      </c>
      <c r="U13" s="33" t="s">
        <v>117</v>
      </c>
      <c r="V13" s="33" t="s">
        <v>116</v>
      </c>
      <c r="W13" s="33" t="s">
        <v>118</v>
      </c>
      <c r="X13" s="40" t="s">
        <v>119</v>
      </c>
      <c r="Y13" s="33" t="s">
        <v>120</v>
      </c>
      <c r="Z13" s="33" t="s">
        <v>128</v>
      </c>
      <c r="AA13" s="33"/>
      <c r="AB13" s="34" t="s">
        <v>134</v>
      </c>
      <c r="AC13" s="33"/>
      <c r="AD13" s="33"/>
      <c r="AE13" s="32"/>
      <c r="AF13" s="97"/>
    </row>
    <row r="14" spans="1:32" ht="14.25" customHeight="1">
      <c r="A14" s="36">
        <v>9</v>
      </c>
      <c r="B14" s="37" t="s">
        <v>67</v>
      </c>
      <c r="C14" s="37" t="s">
        <v>68</v>
      </c>
      <c r="D14" s="38" t="s">
        <v>69</v>
      </c>
      <c r="E14" s="37">
        <v>28</v>
      </c>
      <c r="G14" s="39">
        <v>20</v>
      </c>
      <c r="H14" s="39">
        <v>17</v>
      </c>
      <c r="I14" s="39">
        <v>14</v>
      </c>
      <c r="J14" s="74">
        <v>17</v>
      </c>
      <c r="K14" s="39">
        <v>24</v>
      </c>
      <c r="L14" s="39">
        <v>16</v>
      </c>
      <c r="M14" s="44">
        <v>24</v>
      </c>
      <c r="N14" s="39">
        <v>22</v>
      </c>
      <c r="P14" s="31" t="s">
        <v>26</v>
      </c>
      <c r="Q14" s="33"/>
      <c r="R14" s="33"/>
      <c r="S14" s="34"/>
      <c r="T14" s="33" t="s">
        <v>120</v>
      </c>
      <c r="U14" s="33" t="s">
        <v>127</v>
      </c>
      <c r="V14" s="33" t="s">
        <v>126</v>
      </c>
      <c r="W14" s="34"/>
      <c r="X14" s="33"/>
      <c r="Y14" s="34"/>
      <c r="Z14" s="33" t="s">
        <v>116</v>
      </c>
      <c r="AA14" s="33" t="s">
        <v>130</v>
      </c>
      <c r="AB14" s="33" t="s">
        <v>120</v>
      </c>
      <c r="AC14" s="34"/>
      <c r="AD14" s="33"/>
      <c r="AE14" s="33"/>
      <c r="AF14" s="97"/>
    </row>
    <row r="15" spans="1:32" ht="14.25" customHeight="1">
      <c r="A15" s="36">
        <v>10</v>
      </c>
      <c r="B15" s="37" t="s">
        <v>70</v>
      </c>
      <c r="C15" s="37" t="s">
        <v>71</v>
      </c>
      <c r="D15" s="38" t="s">
        <v>72</v>
      </c>
      <c r="E15" s="37">
        <v>36</v>
      </c>
      <c r="G15" s="39">
        <v>18</v>
      </c>
      <c r="H15" s="39">
        <v>18</v>
      </c>
      <c r="I15" s="39">
        <v>36</v>
      </c>
      <c r="J15" s="74">
        <v>8</v>
      </c>
      <c r="K15" s="39">
        <v>36</v>
      </c>
      <c r="L15" s="39">
        <v>17</v>
      </c>
      <c r="M15" s="44">
        <v>36</v>
      </c>
      <c r="N15" s="39">
        <v>36</v>
      </c>
      <c r="P15" s="31" t="s">
        <v>27</v>
      </c>
      <c r="Q15" s="33"/>
      <c r="R15" s="41" t="s">
        <v>0</v>
      </c>
      <c r="S15" s="33" t="s">
        <v>120</v>
      </c>
      <c r="T15" s="33" t="s">
        <v>117</v>
      </c>
      <c r="U15" s="33" t="s">
        <v>128</v>
      </c>
      <c r="V15" s="41"/>
      <c r="W15" s="33"/>
      <c r="X15" s="33"/>
      <c r="Y15" s="33"/>
      <c r="Z15" s="41" t="s">
        <v>129</v>
      </c>
      <c r="AA15" s="33" t="s">
        <v>127</v>
      </c>
      <c r="AB15" s="33" t="s">
        <v>119</v>
      </c>
      <c r="AC15" s="33"/>
      <c r="AD15" s="41"/>
      <c r="AE15" s="33"/>
      <c r="AF15" s="97"/>
    </row>
    <row r="16" spans="1:32" ht="14.25" customHeight="1">
      <c r="A16" s="36">
        <v>11</v>
      </c>
      <c r="B16" s="37" t="s">
        <v>73</v>
      </c>
      <c r="C16" s="37" t="s">
        <v>74</v>
      </c>
      <c r="D16" s="38" t="s">
        <v>75</v>
      </c>
      <c r="E16" s="37">
        <v>51</v>
      </c>
      <c r="G16" s="39">
        <v>35</v>
      </c>
      <c r="H16" s="39">
        <v>23</v>
      </c>
      <c r="I16" s="39">
        <v>29</v>
      </c>
      <c r="J16" s="74">
        <v>35</v>
      </c>
      <c r="K16" s="39">
        <v>12</v>
      </c>
      <c r="L16" s="39">
        <v>31</v>
      </c>
      <c r="M16" s="44">
        <v>46</v>
      </c>
      <c r="N16" s="39">
        <v>38</v>
      </c>
      <c r="P16" s="31" t="s">
        <v>28</v>
      </c>
      <c r="Q16" s="33"/>
      <c r="R16" s="33"/>
      <c r="S16" s="33"/>
      <c r="T16" s="33"/>
      <c r="U16" s="40"/>
      <c r="V16" s="33"/>
      <c r="W16" s="33"/>
      <c r="X16" s="33"/>
      <c r="Y16" s="33"/>
      <c r="Z16" s="33" t="s">
        <v>127</v>
      </c>
      <c r="AA16" s="40" t="s">
        <v>123</v>
      </c>
      <c r="AB16" s="33"/>
      <c r="AC16" s="33"/>
      <c r="AD16" s="33"/>
      <c r="AE16" s="33"/>
      <c r="AF16" s="97"/>
    </row>
    <row r="17" spans="1:32" ht="14.25" customHeight="1">
      <c r="A17" s="36">
        <v>12</v>
      </c>
      <c r="B17" s="37" t="s">
        <v>76</v>
      </c>
      <c r="C17" s="37" t="s">
        <v>77</v>
      </c>
      <c r="D17" s="38" t="s">
        <v>78</v>
      </c>
      <c r="E17" s="37">
        <v>84</v>
      </c>
      <c r="G17" s="39">
        <v>24</v>
      </c>
      <c r="H17" s="39">
        <v>34</v>
      </c>
      <c r="I17" s="39">
        <v>10</v>
      </c>
      <c r="J17" s="74">
        <v>24</v>
      </c>
      <c r="K17" s="39">
        <v>14</v>
      </c>
      <c r="L17" s="39">
        <v>86</v>
      </c>
      <c r="M17" s="44">
        <v>86</v>
      </c>
      <c r="N17" s="39">
        <v>86</v>
      </c>
      <c r="P17" s="31" t="s">
        <v>29</v>
      </c>
      <c r="Q17" s="34"/>
      <c r="R17" s="33"/>
      <c r="S17" s="33"/>
      <c r="T17" s="40"/>
      <c r="U17" s="33"/>
      <c r="V17" s="33"/>
      <c r="W17" s="33"/>
      <c r="X17" s="34"/>
      <c r="Y17" s="33"/>
      <c r="Z17" s="33"/>
      <c r="AA17" s="33" t="s">
        <v>119</v>
      </c>
      <c r="AB17" s="40"/>
      <c r="AC17" s="33"/>
      <c r="AD17" s="33"/>
      <c r="AE17" s="34"/>
      <c r="AF17" s="97"/>
    </row>
    <row r="18" spans="1:32" ht="14.25" customHeight="1">
      <c r="A18" s="36"/>
      <c r="B18" s="37"/>
      <c r="C18" s="37"/>
      <c r="D18" s="38"/>
      <c r="E18" s="37"/>
      <c r="G18" s="39"/>
      <c r="H18" s="39"/>
      <c r="I18" s="39"/>
      <c r="J18" s="44"/>
      <c r="K18" s="39"/>
      <c r="L18" s="39"/>
      <c r="M18" s="44"/>
      <c r="N18" s="39"/>
      <c r="P18" s="31" t="s">
        <v>30</v>
      </c>
      <c r="Q18" s="33"/>
      <c r="R18" s="33"/>
      <c r="S18" s="40"/>
      <c r="T18" s="33"/>
      <c r="U18" s="33"/>
      <c r="V18" s="33"/>
      <c r="W18" s="34"/>
      <c r="X18" s="33"/>
      <c r="Y18" s="34" t="s">
        <v>1</v>
      </c>
      <c r="Z18" s="33" t="s">
        <v>130</v>
      </c>
      <c r="AA18" s="33" t="s">
        <v>127</v>
      </c>
      <c r="AB18" s="33" t="s">
        <v>126</v>
      </c>
      <c r="AC18" s="40" t="s">
        <v>131</v>
      </c>
      <c r="AD18" s="33"/>
      <c r="AE18" s="33"/>
      <c r="AF18" s="97"/>
    </row>
    <row r="19" spans="1:32" ht="14.25" customHeight="1" thickBot="1">
      <c r="A19" s="36"/>
      <c r="B19" s="37"/>
      <c r="C19" s="37"/>
      <c r="D19" s="38"/>
      <c r="E19" s="37"/>
      <c r="G19" s="39"/>
      <c r="H19" s="39"/>
      <c r="I19" s="39"/>
      <c r="J19" s="74"/>
      <c r="K19" s="39"/>
      <c r="L19" s="39"/>
      <c r="M19" s="44"/>
      <c r="N19" s="39"/>
      <c r="P19" s="31" t="s">
        <v>31</v>
      </c>
      <c r="Q19" s="33"/>
      <c r="R19" s="40"/>
      <c r="S19" s="33"/>
      <c r="T19" s="33"/>
      <c r="U19" s="33"/>
      <c r="V19" s="41"/>
      <c r="W19" s="33"/>
      <c r="X19" s="33"/>
      <c r="Y19" s="33"/>
      <c r="Z19" s="41"/>
      <c r="AA19" s="33"/>
      <c r="AB19" s="33"/>
      <c r="AC19" s="33"/>
      <c r="AD19" s="40"/>
      <c r="AE19" s="33"/>
      <c r="AF19" s="97"/>
    </row>
    <row r="20" spans="1:32" ht="14.25" customHeight="1" thickBot="1">
      <c r="A20" s="46"/>
      <c r="B20" s="47"/>
      <c r="C20" s="94" t="s">
        <v>33</v>
      </c>
      <c r="D20" s="95"/>
      <c r="E20" s="48">
        <f>SUM(E6:E19)</f>
        <v>503</v>
      </c>
      <c r="G20" s="49">
        <f aca="true" t="shared" si="0" ref="G20:N20">SUM(G6:G19)</f>
        <v>271</v>
      </c>
      <c r="H20" s="49">
        <f t="shared" si="0"/>
        <v>246</v>
      </c>
      <c r="I20" s="49">
        <f>SUM(I6:I19)</f>
        <v>236</v>
      </c>
      <c r="J20" s="49">
        <f>SUM(J6:J19)</f>
        <v>231</v>
      </c>
      <c r="K20" s="49">
        <f>SUM(K6:K19)</f>
        <v>243</v>
      </c>
      <c r="L20" s="49">
        <f t="shared" si="0"/>
        <v>276</v>
      </c>
      <c r="M20" s="49">
        <f t="shared" si="0"/>
        <v>365</v>
      </c>
      <c r="N20" s="49">
        <f t="shared" si="0"/>
        <v>374</v>
      </c>
      <c r="P20" s="31" t="s">
        <v>32</v>
      </c>
      <c r="Q20" s="32"/>
      <c r="R20" s="33"/>
      <c r="S20" s="33"/>
      <c r="T20" s="34"/>
      <c r="U20" s="33"/>
      <c r="V20" s="33"/>
      <c r="W20" s="33"/>
      <c r="X20" s="32"/>
      <c r="Y20" s="45"/>
      <c r="Z20" s="33"/>
      <c r="AA20" s="33"/>
      <c r="AB20" s="34"/>
      <c r="AC20" s="33"/>
      <c r="AD20" s="33"/>
      <c r="AE20" s="32"/>
      <c r="AF20" s="97"/>
    </row>
    <row r="21" spans="1:32" ht="14.25" customHeight="1" thickBot="1">
      <c r="A21" s="50"/>
      <c r="B21" s="51"/>
      <c r="C21" s="51"/>
      <c r="D21" s="51"/>
      <c r="E21" s="52"/>
      <c r="G21" s="53">
        <f>RANK(G20,$G20:$N20)</f>
        <v>4</v>
      </c>
      <c r="H21" s="53">
        <f>RANK(H20,$G20:$N20)</f>
        <v>5</v>
      </c>
      <c r="I21" s="53">
        <f>RANK(I20,$G20:$N20)</f>
        <v>7</v>
      </c>
      <c r="J21" s="53">
        <f>RANK(J20,$G20:$N20)</f>
        <v>8</v>
      </c>
      <c r="K21" s="53">
        <f>RANK(K20,$G20:$N20)</f>
        <v>6</v>
      </c>
      <c r="L21" s="53">
        <f>RANK(L20,$G20:$N20)</f>
        <v>3</v>
      </c>
      <c r="M21" s="53">
        <f>RANK(M20,$G20:$N20)</f>
        <v>2</v>
      </c>
      <c r="N21" s="53">
        <f>RANK(N20,$G20:$N20)</f>
        <v>1</v>
      </c>
      <c r="P21" s="98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100"/>
    </row>
    <row r="23" spans="7:14" ht="14.25" customHeight="1">
      <c r="G23" s="78">
        <f>G20/$E$20</f>
        <v>0.5387673956262425</v>
      </c>
      <c r="H23" s="78">
        <f>H20/$E$20</f>
        <v>0.48906560636182905</v>
      </c>
      <c r="I23" s="78">
        <f>I20/$E$20</f>
        <v>0.4691848906560636</v>
      </c>
      <c r="J23" s="78">
        <f>J20/$E$20</f>
        <v>0.4592445328031809</v>
      </c>
      <c r="K23" s="78">
        <f>K20/$E$20</f>
        <v>0.4831013916500994</v>
      </c>
      <c r="L23" s="78">
        <f>L20/$E$20</f>
        <v>0.5487077534791253</v>
      </c>
      <c r="M23" s="78">
        <f>M20/$E$20</f>
        <v>0.7256461232604374</v>
      </c>
      <c r="N23" s="78">
        <f>N20/$E$20</f>
        <v>0.7435387673956262</v>
      </c>
    </row>
    <row r="24" ht="14.25" customHeight="1">
      <c r="P24" s="19" t="s">
        <v>11</v>
      </c>
    </row>
    <row r="25" spans="1:6" ht="14.25" customHeight="1">
      <c r="A25" s="55"/>
      <c r="B25" s="55"/>
      <c r="C25" s="55"/>
      <c r="D25" s="55"/>
      <c r="E25" s="55"/>
      <c r="F25" s="54"/>
    </row>
    <row r="26" spans="27:32" ht="14.25" customHeight="1">
      <c r="AA26" s="54"/>
      <c r="AB26" s="54"/>
      <c r="AC26" s="54"/>
      <c r="AD26" s="54"/>
      <c r="AE26" s="54"/>
      <c r="AF26" s="54"/>
    </row>
    <row r="27" ht="14.25" customHeight="1">
      <c r="D27" s="18" t="s">
        <v>11</v>
      </c>
    </row>
  </sheetData>
  <sheetProtection/>
  <mergeCells count="4">
    <mergeCell ref="C20:D20"/>
    <mergeCell ref="AF5:AF20"/>
    <mergeCell ref="P21:AF21"/>
    <mergeCell ref="C4:E4"/>
  </mergeCells>
  <conditionalFormatting sqref="T6 AB6 W8 Y8 Q9 X9 AE9 S12 W12 Y12 AC12 T13 AB13 S14 W14 Y14 AC14 Q17 X17 AE17 W18 Y18 T20 AB20">
    <cfRule type="cellIs" priority="1" dxfId="1" operator="notEqual" stopIfTrue="1">
      <formula>0</formula>
    </cfRule>
    <cfRule type="cellIs" priority="2" dxfId="8" operator="equal" stopIfTrue="1">
      <formula>0</formula>
    </cfRule>
  </conditionalFormatting>
  <conditionalFormatting sqref="V7 Z7 R11 V11 Z11 AD11 R15 V15 Z15 AD15 V19 Z19">
    <cfRule type="cellIs" priority="3" dxfId="1" operator="notEqual" stopIfTrue="1">
      <formula>0</formula>
    </cfRule>
    <cfRule type="cellIs" priority="4" dxfId="6" operator="equal" stopIfTrue="1">
      <formula>0</formula>
    </cfRule>
  </conditionalFormatting>
  <conditionalFormatting sqref="R6:S6 S7 Q7:Q8 Q10:Q12 Q14:Q16 Q18:Q19 R20:S20 U20:W20 R8:R10 R12:R14 R16:R18 S19 S15:S17 S13 S9:S11 T10:T12 T7:T8 T14:T16 T18:T19 U17:U19 U11:U15 U6:U9 V6:W6 V8:V10 V12:V14 V16:V18 W19 X18:X19 W15:W17 W13 W9:W11 W7 X7:X8 X10:X12 X14:X16 Y6:Y7 Y9:Y11 Y13 Y15:Y17 Y19:Y20 Z16:Z18 Z20 Z6 Z8:Z10 Z12:Z14 AA6:AA9 AA11:AA15 AA17:AA20 AB7:AB8 AB10:AB12 AB14:AB16 AB18:AB19 AC6:AC7 AC9:AC11 AC13 AC15:AC17 AC19:AC20 AD6 AD8:AD10 AD12:AD14 AD16:AD18 AD20 AE14:AE16 AE18:AE19 AE10:AE12 AE7:AE8">
    <cfRule type="cellIs" priority="5" dxfId="1" operator="notEqual" stopIfTrue="1">
      <formula>0</formula>
    </cfRule>
    <cfRule type="cellIs" priority="6" dxfId="4" operator="equal" stopIfTrue="1">
      <formula>0</formula>
    </cfRule>
  </conditionalFormatting>
  <conditionalFormatting sqref="R7 S8 T9 U10 U16 T17 S18 R19 AA10 AB9 AC8 AD7 AA16 AB17 AC18 AD19 X13">
    <cfRule type="cellIs" priority="7" dxfId="1" operator="notEqual" stopIfTrue="1">
      <formula>0</formula>
    </cfRule>
    <cfRule type="cellIs" priority="8" dxfId="2" operator="equal" stopIfTrue="1">
      <formula>0</formula>
    </cfRule>
  </conditionalFormatting>
  <conditionalFormatting sqref="Q6 Q13 Q20 X20 AE20 AE13 AE6 X6">
    <cfRule type="cellIs" priority="9" dxfId="1" operator="notEqual" stopIfTrue="1">
      <formula>0</formula>
    </cfRule>
    <cfRule type="cellIs" priority="10" dxfId="0" operator="equal" stopIfTrue="1">
      <formula>0</formula>
    </cfRule>
  </conditionalFormatting>
  <printOptions/>
  <pageMargins left="0.7" right="0.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7"/>
  <sheetViews>
    <sheetView zoomScale="102" zoomScaleNormal="102" zoomScalePageLayoutView="0" workbookViewId="0" topLeftCell="A1">
      <pane xSplit="5" topLeftCell="F1" activePane="topRight" state="frozen"/>
      <selection pane="topLeft" activeCell="A1" sqref="A1"/>
      <selection pane="topRight" activeCell="M21" sqref="M21"/>
    </sheetView>
  </sheetViews>
  <sheetFormatPr defaultColWidth="9.140625" defaultRowHeight="14.25" customHeight="1"/>
  <cols>
    <col min="1" max="1" width="3.28125" style="18" customWidth="1"/>
    <col min="2" max="2" width="8.7109375" style="18" customWidth="1"/>
    <col min="3" max="3" width="4.140625" style="18" customWidth="1"/>
    <col min="4" max="4" width="12.57421875" style="18" customWidth="1"/>
    <col min="5" max="5" width="6.28125" style="18" customWidth="1"/>
    <col min="6" max="6" width="1.8515625" style="19" customWidth="1"/>
    <col min="7" max="7" width="6.8515625" style="19" customWidth="1"/>
    <col min="8" max="8" width="7.00390625" style="19" customWidth="1"/>
    <col min="9" max="10" width="7.28125" style="19" customWidth="1"/>
    <col min="11" max="11" width="6.8515625" style="19" customWidth="1"/>
    <col min="12" max="12" width="7.57421875" style="19" customWidth="1"/>
    <col min="13" max="13" width="7.28125" style="19" customWidth="1"/>
    <col min="14" max="14" width="7.140625" style="19" customWidth="1"/>
    <col min="15" max="15" width="4.140625" style="19" customWidth="1"/>
    <col min="16" max="32" width="2.7109375" style="19" customWidth="1"/>
    <col min="33" max="33" width="3.00390625" style="19" customWidth="1"/>
    <col min="34" max="16384" width="9.140625" style="19" customWidth="1"/>
  </cols>
  <sheetData>
    <row r="1" spans="1:14" s="16" customFormat="1" ht="14.25" customHeight="1">
      <c r="A1" s="14" t="s">
        <v>41</v>
      </c>
      <c r="B1" s="15"/>
      <c r="C1" s="15"/>
      <c r="D1" s="15"/>
      <c r="E1" s="15"/>
      <c r="G1" s="14" t="s">
        <v>4</v>
      </c>
      <c r="I1" s="17"/>
      <c r="J1" s="14"/>
      <c r="K1" s="17"/>
      <c r="L1" s="17"/>
      <c r="M1" s="17"/>
      <c r="N1" s="17"/>
    </row>
    <row r="2" ht="14.25" customHeight="1">
      <c r="D2" s="55"/>
    </row>
    <row r="3" spans="7:16" ht="14.25" customHeight="1" thickBot="1">
      <c r="G3" s="88">
        <v>2002</v>
      </c>
      <c r="H3" s="88">
        <v>2002</v>
      </c>
      <c r="I3" s="88">
        <v>2003</v>
      </c>
      <c r="J3" s="88">
        <v>2004</v>
      </c>
      <c r="K3" s="88">
        <v>2002</v>
      </c>
      <c r="L3" s="88">
        <v>2000</v>
      </c>
      <c r="M3" s="88">
        <v>1997</v>
      </c>
      <c r="N3" s="88">
        <v>2001</v>
      </c>
      <c r="P3" s="19" t="s">
        <v>11</v>
      </c>
    </row>
    <row r="4" spans="1:32" ht="23.25" customHeight="1" thickBot="1">
      <c r="A4" s="20" t="s">
        <v>12</v>
      </c>
      <c r="B4" s="21" t="s">
        <v>13</v>
      </c>
      <c r="C4" s="101" t="s">
        <v>14</v>
      </c>
      <c r="D4" s="101"/>
      <c r="E4" s="102"/>
      <c r="F4" s="22"/>
      <c r="G4" s="76" t="s">
        <v>35</v>
      </c>
      <c r="H4" s="77" t="s">
        <v>34</v>
      </c>
      <c r="I4" s="76" t="s">
        <v>39</v>
      </c>
      <c r="J4" s="76" t="s">
        <v>40</v>
      </c>
      <c r="K4" s="76" t="s">
        <v>37</v>
      </c>
      <c r="L4" s="76" t="s">
        <v>115</v>
      </c>
      <c r="M4" s="76" t="s">
        <v>36</v>
      </c>
      <c r="N4" s="76" t="s">
        <v>38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4.25" customHeight="1" thickBot="1">
      <c r="A5" s="23"/>
      <c r="B5" s="24"/>
      <c r="C5" s="25" t="s">
        <v>15</v>
      </c>
      <c r="D5" s="25" t="s">
        <v>16</v>
      </c>
      <c r="E5" s="26" t="s">
        <v>17</v>
      </c>
      <c r="G5" s="75">
        <v>1</v>
      </c>
      <c r="H5" s="75">
        <v>2</v>
      </c>
      <c r="I5" s="75">
        <v>3</v>
      </c>
      <c r="J5" s="75">
        <v>4</v>
      </c>
      <c r="K5" s="75">
        <v>5</v>
      </c>
      <c r="L5" s="75">
        <v>6</v>
      </c>
      <c r="M5" s="75">
        <v>7</v>
      </c>
      <c r="N5" s="75">
        <v>8</v>
      </c>
      <c r="P5" s="27"/>
      <c r="Q5" s="28">
        <v>1</v>
      </c>
      <c r="R5" s="28">
        <v>2</v>
      </c>
      <c r="S5" s="28">
        <v>3</v>
      </c>
      <c r="T5" s="28">
        <v>4</v>
      </c>
      <c r="U5" s="28">
        <v>5</v>
      </c>
      <c r="V5" s="28">
        <v>6</v>
      </c>
      <c r="W5" s="28">
        <v>7</v>
      </c>
      <c r="X5" s="28">
        <v>8</v>
      </c>
      <c r="Y5" s="28">
        <v>9</v>
      </c>
      <c r="Z5" s="28">
        <v>10</v>
      </c>
      <c r="AA5" s="28">
        <v>11</v>
      </c>
      <c r="AB5" s="28">
        <v>12</v>
      </c>
      <c r="AC5" s="28">
        <v>13</v>
      </c>
      <c r="AD5" s="28">
        <v>14</v>
      </c>
      <c r="AE5" s="28">
        <v>15</v>
      </c>
      <c r="AF5" s="96"/>
    </row>
    <row r="6" spans="1:32" ht="14.25" customHeight="1">
      <c r="A6" s="29">
        <v>1</v>
      </c>
      <c r="B6" s="103" t="s">
        <v>79</v>
      </c>
      <c r="C6" s="103" t="s">
        <v>80</v>
      </c>
      <c r="D6" s="104" t="s">
        <v>81</v>
      </c>
      <c r="E6" s="103">
        <v>8</v>
      </c>
      <c r="G6" s="30">
        <v>6</v>
      </c>
      <c r="H6" s="30">
        <v>8</v>
      </c>
      <c r="I6" s="30">
        <v>8</v>
      </c>
      <c r="J6" s="72">
        <v>8</v>
      </c>
      <c r="K6" s="30">
        <v>6</v>
      </c>
      <c r="L6" s="30">
        <v>6</v>
      </c>
      <c r="M6" s="73">
        <v>6</v>
      </c>
      <c r="N6" s="30">
        <v>8</v>
      </c>
      <c r="P6" s="31" t="s">
        <v>18</v>
      </c>
      <c r="Q6" s="32"/>
      <c r="R6" s="33"/>
      <c r="S6" s="33"/>
      <c r="T6" s="34"/>
      <c r="U6" s="33"/>
      <c r="V6" s="35"/>
      <c r="W6" s="33"/>
      <c r="X6" s="32" t="s">
        <v>118</v>
      </c>
      <c r="Y6" s="33" t="s">
        <v>116</v>
      </c>
      <c r="Z6" s="33" t="s">
        <v>120</v>
      </c>
      <c r="AA6" s="33" t="s">
        <v>126</v>
      </c>
      <c r="AB6" s="34" t="s">
        <v>129</v>
      </c>
      <c r="AC6" s="33"/>
      <c r="AD6" s="33"/>
      <c r="AE6" s="32"/>
      <c r="AF6" s="97"/>
    </row>
    <row r="7" spans="1:32" ht="14.25" customHeight="1">
      <c r="A7" s="36">
        <v>2</v>
      </c>
      <c r="B7" s="37" t="s">
        <v>83</v>
      </c>
      <c r="C7" s="37" t="s">
        <v>43</v>
      </c>
      <c r="D7" s="38" t="s">
        <v>82</v>
      </c>
      <c r="E7" s="37">
        <v>26</v>
      </c>
      <c r="G7" s="39">
        <v>15</v>
      </c>
      <c r="H7" s="39">
        <v>15</v>
      </c>
      <c r="I7" s="39">
        <v>15</v>
      </c>
      <c r="J7" s="74">
        <v>12</v>
      </c>
      <c r="K7" s="39">
        <v>15</v>
      </c>
      <c r="L7" s="39">
        <v>13</v>
      </c>
      <c r="M7" s="44">
        <v>13</v>
      </c>
      <c r="N7" s="39">
        <v>13</v>
      </c>
      <c r="P7" s="31" t="s">
        <v>19</v>
      </c>
      <c r="Q7" s="33"/>
      <c r="R7" s="40"/>
      <c r="S7" s="33"/>
      <c r="T7" s="33"/>
      <c r="U7" s="33"/>
      <c r="V7" s="41"/>
      <c r="W7" s="33" t="s">
        <v>129</v>
      </c>
      <c r="X7" s="33" t="s">
        <v>120</v>
      </c>
      <c r="Y7" s="33" t="s">
        <v>126</v>
      </c>
      <c r="Z7" s="41" t="s">
        <v>138</v>
      </c>
      <c r="AA7" s="33"/>
      <c r="AB7" s="33" t="s">
        <v>127</v>
      </c>
      <c r="AC7" s="33" t="s">
        <v>132</v>
      </c>
      <c r="AD7" s="40"/>
      <c r="AE7" s="33"/>
      <c r="AF7" s="97"/>
    </row>
    <row r="8" spans="1:32" ht="14.25" customHeight="1">
      <c r="A8" s="36">
        <v>3</v>
      </c>
      <c r="B8" s="37" t="s">
        <v>84</v>
      </c>
      <c r="C8" s="37" t="s">
        <v>86</v>
      </c>
      <c r="D8" s="38" t="s">
        <v>85</v>
      </c>
      <c r="E8" s="37">
        <v>46</v>
      </c>
      <c r="G8" s="39">
        <v>32</v>
      </c>
      <c r="H8" s="39">
        <v>18</v>
      </c>
      <c r="I8" s="39">
        <v>30</v>
      </c>
      <c r="J8" s="74">
        <v>12</v>
      </c>
      <c r="K8" s="39">
        <v>14</v>
      </c>
      <c r="L8" s="39">
        <v>46</v>
      </c>
      <c r="M8" s="44">
        <v>46</v>
      </c>
      <c r="N8" s="39">
        <v>32</v>
      </c>
      <c r="P8" s="31" t="s">
        <v>20</v>
      </c>
      <c r="Q8" s="33"/>
      <c r="R8" s="33"/>
      <c r="S8" s="40"/>
      <c r="T8" s="33"/>
      <c r="U8" s="33"/>
      <c r="V8" s="33"/>
      <c r="W8" s="34"/>
      <c r="X8" s="33"/>
      <c r="Y8" s="34"/>
      <c r="Z8" s="33"/>
      <c r="AA8" s="33"/>
      <c r="AB8" s="33" t="s">
        <v>1</v>
      </c>
      <c r="AC8" s="40" t="s">
        <v>120</v>
      </c>
      <c r="AD8" s="33"/>
      <c r="AE8" s="33"/>
      <c r="AF8" s="97"/>
    </row>
    <row r="9" spans="1:32" ht="14.25" customHeight="1">
      <c r="A9" s="36">
        <v>4</v>
      </c>
      <c r="B9" s="37" t="s">
        <v>87</v>
      </c>
      <c r="C9" s="37" t="s">
        <v>88</v>
      </c>
      <c r="D9" s="38" t="s">
        <v>89</v>
      </c>
      <c r="E9" s="37">
        <v>32</v>
      </c>
      <c r="G9" s="39">
        <v>16</v>
      </c>
      <c r="H9" s="39">
        <v>21</v>
      </c>
      <c r="I9" s="39">
        <v>19</v>
      </c>
      <c r="J9" s="74">
        <v>10</v>
      </c>
      <c r="K9" s="39">
        <v>32</v>
      </c>
      <c r="L9" s="39">
        <v>0</v>
      </c>
      <c r="M9" s="44">
        <v>21</v>
      </c>
      <c r="N9" s="39">
        <v>19</v>
      </c>
      <c r="P9" s="31" t="s">
        <v>21</v>
      </c>
      <c r="Q9" s="34"/>
      <c r="R9" s="33"/>
      <c r="S9" s="33"/>
      <c r="T9" s="40"/>
      <c r="U9" s="33"/>
      <c r="V9" s="33"/>
      <c r="W9" s="33"/>
      <c r="X9" s="34"/>
      <c r="Y9" s="42"/>
      <c r="Z9" s="33"/>
      <c r="AA9" s="33" t="s">
        <v>133</v>
      </c>
      <c r="AB9" s="40" t="s">
        <v>120</v>
      </c>
      <c r="AC9" s="33" t="s">
        <v>117</v>
      </c>
      <c r="AD9" s="33"/>
      <c r="AE9" s="34"/>
      <c r="AF9" s="97"/>
    </row>
    <row r="10" spans="1:32" ht="14.25" customHeight="1">
      <c r="A10" s="36">
        <v>5</v>
      </c>
      <c r="B10" s="37" t="s">
        <v>90</v>
      </c>
      <c r="C10" s="37" t="s">
        <v>92</v>
      </c>
      <c r="D10" s="38" t="s">
        <v>91</v>
      </c>
      <c r="E10" s="37">
        <v>30</v>
      </c>
      <c r="G10" s="39">
        <v>21</v>
      </c>
      <c r="H10" s="39">
        <v>11</v>
      </c>
      <c r="I10" s="39">
        <v>5</v>
      </c>
      <c r="J10" s="74">
        <v>11</v>
      </c>
      <c r="K10" s="39">
        <v>6</v>
      </c>
      <c r="L10" s="39">
        <v>14</v>
      </c>
      <c r="M10" s="44">
        <v>19</v>
      </c>
      <c r="N10" s="39">
        <v>0</v>
      </c>
      <c r="P10" s="31" t="s">
        <v>22</v>
      </c>
      <c r="Q10" s="33"/>
      <c r="R10" s="33"/>
      <c r="S10" s="33"/>
      <c r="T10" s="33"/>
      <c r="U10" s="40"/>
      <c r="V10" s="33"/>
      <c r="W10" s="33"/>
      <c r="X10" s="33"/>
      <c r="Y10" s="33"/>
      <c r="Z10" s="33"/>
      <c r="AA10" s="40" t="s">
        <v>116</v>
      </c>
      <c r="AB10" s="33"/>
      <c r="AC10" s="33" t="s">
        <v>123</v>
      </c>
      <c r="AD10" s="33"/>
      <c r="AE10" s="33"/>
      <c r="AF10" s="97"/>
    </row>
    <row r="11" spans="1:32" ht="14.25" customHeight="1">
      <c r="A11" s="36">
        <v>6</v>
      </c>
      <c r="B11" s="37" t="s">
        <v>93</v>
      </c>
      <c r="C11" s="37" t="s">
        <v>95</v>
      </c>
      <c r="D11" s="38" t="s">
        <v>94</v>
      </c>
      <c r="E11" s="37">
        <v>72</v>
      </c>
      <c r="G11" s="39">
        <v>72</v>
      </c>
      <c r="H11" s="39">
        <v>72</v>
      </c>
      <c r="I11" s="39">
        <v>47</v>
      </c>
      <c r="J11" s="74">
        <v>47</v>
      </c>
      <c r="K11" s="39">
        <v>47</v>
      </c>
      <c r="L11" s="39">
        <v>32</v>
      </c>
      <c r="M11" s="44">
        <v>72</v>
      </c>
      <c r="N11" s="39">
        <v>72</v>
      </c>
      <c r="P11" s="31" t="s">
        <v>23</v>
      </c>
      <c r="Q11" s="33"/>
      <c r="R11" s="41"/>
      <c r="S11" s="33"/>
      <c r="T11" s="33"/>
      <c r="U11" s="33"/>
      <c r="V11" s="41"/>
      <c r="W11" s="33"/>
      <c r="X11" s="33"/>
      <c r="Y11" s="33"/>
      <c r="Z11" s="41"/>
      <c r="AA11" s="33" t="s">
        <v>136</v>
      </c>
      <c r="AB11" s="33"/>
      <c r="AC11" s="33"/>
      <c r="AD11" s="41"/>
      <c r="AE11" s="33"/>
      <c r="AF11" s="97"/>
    </row>
    <row r="12" spans="1:32" ht="14.25" customHeight="1">
      <c r="A12" s="36">
        <v>7</v>
      </c>
      <c r="B12" s="37" t="s">
        <v>96</v>
      </c>
      <c r="C12" s="37" t="s">
        <v>98</v>
      </c>
      <c r="D12" s="38" t="s">
        <v>97</v>
      </c>
      <c r="E12" s="37">
        <v>72</v>
      </c>
      <c r="G12" s="39">
        <v>14</v>
      </c>
      <c r="H12" s="39">
        <v>13</v>
      </c>
      <c r="I12" s="39">
        <v>10</v>
      </c>
      <c r="J12" s="74">
        <v>14</v>
      </c>
      <c r="K12" s="39">
        <v>13</v>
      </c>
      <c r="L12" s="39">
        <v>14</v>
      </c>
      <c r="M12" s="44">
        <v>72</v>
      </c>
      <c r="N12" s="39">
        <v>4</v>
      </c>
      <c r="P12" s="31" t="s">
        <v>24</v>
      </c>
      <c r="Q12" s="33"/>
      <c r="R12" s="33"/>
      <c r="S12" s="34"/>
      <c r="T12" s="33"/>
      <c r="U12" s="33" t="s">
        <v>134</v>
      </c>
      <c r="V12" s="33"/>
      <c r="W12" s="34"/>
      <c r="X12" s="33"/>
      <c r="Y12" s="34"/>
      <c r="Z12" s="33"/>
      <c r="AA12" s="33" t="s">
        <v>126</v>
      </c>
      <c r="AB12" s="33"/>
      <c r="AC12" s="34"/>
      <c r="AD12" s="33"/>
      <c r="AE12" s="33"/>
      <c r="AF12" s="97"/>
    </row>
    <row r="13" spans="1:32" ht="14.25" customHeight="1">
      <c r="A13" s="36">
        <v>8</v>
      </c>
      <c r="B13" s="37" t="s">
        <v>101</v>
      </c>
      <c r="C13" s="37" t="s">
        <v>100</v>
      </c>
      <c r="D13" s="38" t="s">
        <v>99</v>
      </c>
      <c r="E13" s="37">
        <v>73</v>
      </c>
      <c r="G13" s="39">
        <v>36</v>
      </c>
      <c r="H13" s="39">
        <v>28</v>
      </c>
      <c r="I13" s="39">
        <v>32</v>
      </c>
      <c r="J13" s="74">
        <v>36</v>
      </c>
      <c r="K13" s="39">
        <v>30</v>
      </c>
      <c r="L13" s="39">
        <v>34</v>
      </c>
      <c r="M13" s="44">
        <v>34</v>
      </c>
      <c r="N13" s="39">
        <v>36</v>
      </c>
      <c r="P13" s="31" t="s">
        <v>25</v>
      </c>
      <c r="Q13" s="32"/>
      <c r="R13" s="33"/>
      <c r="S13" s="33"/>
      <c r="T13" s="43" t="s">
        <v>130</v>
      </c>
      <c r="U13" s="33" t="s">
        <v>127</v>
      </c>
      <c r="V13" s="33" t="s">
        <v>134</v>
      </c>
      <c r="W13" s="33" t="s">
        <v>134</v>
      </c>
      <c r="X13" s="40" t="s">
        <v>116</v>
      </c>
      <c r="Y13" s="33" t="s">
        <v>121</v>
      </c>
      <c r="Z13" s="33" t="s">
        <v>120</v>
      </c>
      <c r="AA13" s="33" t="s">
        <v>120</v>
      </c>
      <c r="AB13" s="34" t="s">
        <v>135</v>
      </c>
      <c r="AC13" s="33" t="s">
        <v>128</v>
      </c>
      <c r="AD13" s="33"/>
      <c r="AE13" s="32"/>
      <c r="AF13" s="97"/>
    </row>
    <row r="14" spans="1:32" ht="14.25" customHeight="1">
      <c r="A14" s="36">
        <v>9</v>
      </c>
      <c r="B14" s="37" t="s">
        <v>102</v>
      </c>
      <c r="C14" s="37" t="s">
        <v>63</v>
      </c>
      <c r="D14" s="38" t="s">
        <v>103</v>
      </c>
      <c r="E14" s="37">
        <v>32</v>
      </c>
      <c r="G14" s="39">
        <v>29</v>
      </c>
      <c r="H14" s="39">
        <v>32</v>
      </c>
      <c r="I14" s="39">
        <v>32</v>
      </c>
      <c r="J14" s="74">
        <v>24</v>
      </c>
      <c r="K14" s="39">
        <v>31</v>
      </c>
      <c r="L14" s="39">
        <v>10</v>
      </c>
      <c r="M14" s="44">
        <v>31</v>
      </c>
      <c r="N14" s="39">
        <v>32</v>
      </c>
      <c r="P14" s="31" t="s">
        <v>26</v>
      </c>
      <c r="Q14" s="33"/>
      <c r="R14" s="33"/>
      <c r="S14" s="34"/>
      <c r="T14" s="33"/>
      <c r="U14" s="33" t="s">
        <v>133</v>
      </c>
      <c r="V14" s="33"/>
      <c r="W14" s="34"/>
      <c r="X14" s="33"/>
      <c r="Y14" s="34"/>
      <c r="Z14" s="33"/>
      <c r="AA14" s="33" t="s">
        <v>125</v>
      </c>
      <c r="AB14" s="33"/>
      <c r="AC14" s="34" t="s">
        <v>137</v>
      </c>
      <c r="AD14" s="33"/>
      <c r="AE14" s="33"/>
      <c r="AF14" s="97"/>
    </row>
    <row r="15" spans="1:32" ht="14.25" customHeight="1">
      <c r="A15" s="36">
        <v>10</v>
      </c>
      <c r="B15" s="37" t="s">
        <v>104</v>
      </c>
      <c r="C15" s="37" t="s">
        <v>139</v>
      </c>
      <c r="D15" s="38" t="s">
        <v>105</v>
      </c>
      <c r="E15" s="37">
        <v>30</v>
      </c>
      <c r="G15" s="39">
        <v>14</v>
      </c>
      <c r="H15" s="39">
        <v>22</v>
      </c>
      <c r="I15" s="39">
        <v>12</v>
      </c>
      <c r="J15" s="74">
        <v>12</v>
      </c>
      <c r="K15" s="39">
        <v>22</v>
      </c>
      <c r="L15" s="39">
        <v>22</v>
      </c>
      <c r="M15" s="44">
        <v>23</v>
      </c>
      <c r="N15" s="39">
        <v>22</v>
      </c>
      <c r="P15" s="31" t="s">
        <v>27</v>
      </c>
      <c r="Q15" s="33"/>
      <c r="R15" s="41" t="s">
        <v>0</v>
      </c>
      <c r="S15" s="33" t="s">
        <v>120</v>
      </c>
      <c r="T15" s="33" t="s">
        <v>120</v>
      </c>
      <c r="U15" s="33" t="s">
        <v>122</v>
      </c>
      <c r="V15" s="41" t="s">
        <v>128</v>
      </c>
      <c r="W15" s="33"/>
      <c r="X15" s="33"/>
      <c r="Y15" s="33"/>
      <c r="Z15" s="41"/>
      <c r="AA15" s="33"/>
      <c r="AB15" s="33"/>
      <c r="AC15" s="33" t="s">
        <v>123</v>
      </c>
      <c r="AD15" s="41"/>
      <c r="AE15" s="33"/>
      <c r="AF15" s="97"/>
    </row>
    <row r="16" spans="1:32" ht="14.25" customHeight="1">
      <c r="A16" s="36">
        <v>11</v>
      </c>
      <c r="B16" s="37" t="s">
        <v>111</v>
      </c>
      <c r="C16" s="37" t="s">
        <v>107</v>
      </c>
      <c r="D16" s="38" t="s">
        <v>106</v>
      </c>
      <c r="E16" s="37">
        <v>68</v>
      </c>
      <c r="G16" s="39">
        <v>15</v>
      </c>
      <c r="H16" s="39">
        <v>15</v>
      </c>
      <c r="I16" s="39">
        <v>10</v>
      </c>
      <c r="J16" s="74">
        <v>14</v>
      </c>
      <c r="K16" s="39">
        <v>13</v>
      </c>
      <c r="L16" s="39">
        <v>68</v>
      </c>
      <c r="M16" s="44">
        <v>23</v>
      </c>
      <c r="N16" s="39">
        <v>23</v>
      </c>
      <c r="P16" s="31" t="s">
        <v>28</v>
      </c>
      <c r="Q16" s="33"/>
      <c r="R16" s="33" t="s">
        <v>126</v>
      </c>
      <c r="S16" s="33"/>
      <c r="T16" s="33"/>
      <c r="U16" s="40" t="s">
        <v>123</v>
      </c>
      <c r="V16" s="33"/>
      <c r="W16" s="33" t="s">
        <v>120</v>
      </c>
      <c r="X16" s="33" t="s">
        <v>135</v>
      </c>
      <c r="Y16" s="33" t="s">
        <v>131</v>
      </c>
      <c r="Z16" s="33" t="s">
        <v>126</v>
      </c>
      <c r="AA16" s="40" t="s">
        <v>119</v>
      </c>
      <c r="AB16" s="33" t="s">
        <v>120</v>
      </c>
      <c r="AC16" s="33" t="s">
        <v>120</v>
      </c>
      <c r="AD16" s="33" t="s">
        <v>128</v>
      </c>
      <c r="AE16" s="33"/>
      <c r="AF16" s="97"/>
    </row>
    <row r="17" spans="1:32" ht="14.25" customHeight="1">
      <c r="A17" s="36">
        <v>12</v>
      </c>
      <c r="B17" s="37" t="s">
        <v>108</v>
      </c>
      <c r="C17" s="37" t="s">
        <v>109</v>
      </c>
      <c r="D17" s="38" t="s">
        <v>110</v>
      </c>
      <c r="E17" s="37">
        <v>49</v>
      </c>
      <c r="G17" s="39">
        <v>42</v>
      </c>
      <c r="H17" s="39">
        <v>42</v>
      </c>
      <c r="I17" s="39">
        <v>42</v>
      </c>
      <c r="J17" s="74">
        <v>0</v>
      </c>
      <c r="K17" s="39">
        <v>42</v>
      </c>
      <c r="L17" s="39">
        <v>24</v>
      </c>
      <c r="M17" s="44">
        <v>42</v>
      </c>
      <c r="N17" s="39">
        <v>0</v>
      </c>
      <c r="P17" s="31" t="s">
        <v>29</v>
      </c>
      <c r="Q17" s="34"/>
      <c r="R17" s="33" t="s">
        <v>118</v>
      </c>
      <c r="S17" s="33"/>
      <c r="T17" s="40"/>
      <c r="U17" s="33" t="s">
        <v>116</v>
      </c>
      <c r="V17" s="33"/>
      <c r="W17" s="33"/>
      <c r="X17" s="34"/>
      <c r="Y17" s="33"/>
      <c r="Z17" s="33"/>
      <c r="AA17" s="33"/>
      <c r="AB17" s="40"/>
      <c r="AC17" s="33" t="s">
        <v>135</v>
      </c>
      <c r="AD17" s="33"/>
      <c r="AE17" s="34"/>
      <c r="AF17" s="97"/>
    </row>
    <row r="18" spans="1:32" ht="14.25" customHeight="1">
      <c r="A18" s="36"/>
      <c r="B18" s="37"/>
      <c r="C18" s="37"/>
      <c r="D18" s="38"/>
      <c r="E18" s="37"/>
      <c r="G18" s="39"/>
      <c r="H18" s="39"/>
      <c r="I18" s="39"/>
      <c r="J18" s="39"/>
      <c r="K18" s="44"/>
      <c r="L18" s="44"/>
      <c r="M18" s="39"/>
      <c r="N18" s="39"/>
      <c r="P18" s="31" t="s">
        <v>30</v>
      </c>
      <c r="Q18" s="33"/>
      <c r="R18" s="33" t="s">
        <v>123</v>
      </c>
      <c r="S18" s="40"/>
      <c r="T18" s="33"/>
      <c r="U18" s="33" t="s">
        <v>135</v>
      </c>
      <c r="V18" s="33"/>
      <c r="W18" s="34"/>
      <c r="X18" s="33"/>
      <c r="Y18" s="34"/>
      <c r="Z18" s="33"/>
      <c r="AA18" s="33"/>
      <c r="AB18" s="33"/>
      <c r="AC18" s="40" t="s">
        <v>117</v>
      </c>
      <c r="AD18" s="33"/>
      <c r="AE18" s="33"/>
      <c r="AF18" s="97"/>
    </row>
    <row r="19" spans="1:32" ht="14.25" customHeight="1" thickBot="1">
      <c r="A19" s="36"/>
      <c r="B19" s="37"/>
      <c r="C19" s="37"/>
      <c r="D19" s="38"/>
      <c r="E19" s="37"/>
      <c r="G19" s="39"/>
      <c r="H19" s="39"/>
      <c r="I19" s="39"/>
      <c r="J19" s="39"/>
      <c r="K19" s="74"/>
      <c r="L19" s="44"/>
      <c r="M19" s="39"/>
      <c r="N19" s="39"/>
      <c r="P19" s="31" t="s">
        <v>31</v>
      </c>
      <c r="Q19" s="33"/>
      <c r="R19" s="40" t="s">
        <v>134</v>
      </c>
      <c r="S19" s="33"/>
      <c r="T19" s="33"/>
      <c r="U19" s="33" t="s">
        <v>128</v>
      </c>
      <c r="V19" s="41"/>
      <c r="W19" s="33"/>
      <c r="X19" s="33"/>
      <c r="Y19" s="33"/>
      <c r="Z19" s="41"/>
      <c r="AA19" s="33"/>
      <c r="AB19" s="33"/>
      <c r="AC19" s="33"/>
      <c r="AD19" s="40"/>
      <c r="AE19" s="33"/>
      <c r="AF19" s="97"/>
    </row>
    <row r="20" spans="1:32" ht="14.25" customHeight="1" thickBot="1">
      <c r="A20" s="46"/>
      <c r="B20" s="47"/>
      <c r="C20" s="94" t="s">
        <v>33</v>
      </c>
      <c r="D20" s="95"/>
      <c r="E20" s="48">
        <f>SUM(E6:E19)</f>
        <v>538</v>
      </c>
      <c r="G20" s="49">
        <f aca="true" t="shared" si="0" ref="G20:N20">SUM(G6:G19)</f>
        <v>312</v>
      </c>
      <c r="H20" s="49">
        <f t="shared" si="0"/>
        <v>297</v>
      </c>
      <c r="I20" s="49">
        <f t="shared" si="0"/>
        <v>262</v>
      </c>
      <c r="J20" s="49">
        <f t="shared" si="0"/>
        <v>200</v>
      </c>
      <c r="K20" s="49">
        <f t="shared" si="0"/>
        <v>271</v>
      </c>
      <c r="L20" s="49">
        <f t="shared" si="0"/>
        <v>283</v>
      </c>
      <c r="M20" s="49">
        <f t="shared" si="0"/>
        <v>402</v>
      </c>
      <c r="N20" s="49">
        <f t="shared" si="0"/>
        <v>261</v>
      </c>
      <c r="P20" s="31" t="s">
        <v>32</v>
      </c>
      <c r="Q20" s="32"/>
      <c r="R20" s="33" t="s">
        <v>120</v>
      </c>
      <c r="S20" s="33"/>
      <c r="T20" s="34"/>
      <c r="U20" s="33"/>
      <c r="V20" s="33"/>
      <c r="W20" s="33"/>
      <c r="X20" s="32"/>
      <c r="Y20" s="33"/>
      <c r="Z20" s="33"/>
      <c r="AA20" s="33"/>
      <c r="AB20" s="34"/>
      <c r="AC20" s="33"/>
      <c r="AD20" s="33"/>
      <c r="AE20" s="32"/>
      <c r="AF20" s="97"/>
    </row>
    <row r="21" spans="1:32" ht="14.25" customHeight="1" thickBot="1">
      <c r="A21" s="50"/>
      <c r="B21" s="51"/>
      <c r="C21" s="51"/>
      <c r="D21" s="51"/>
      <c r="E21" s="52"/>
      <c r="G21" s="53">
        <f>RANK(G20,$G20:$N20)</f>
        <v>2</v>
      </c>
      <c r="H21" s="53">
        <f aca="true" t="shared" si="1" ref="H21:N21">RANK(H20,$G20:$N20)</f>
        <v>3</v>
      </c>
      <c r="I21" s="53">
        <f t="shared" si="1"/>
        <v>6</v>
      </c>
      <c r="J21" s="53">
        <f t="shared" si="1"/>
        <v>8</v>
      </c>
      <c r="K21" s="53">
        <f t="shared" si="1"/>
        <v>5</v>
      </c>
      <c r="L21" s="53">
        <f t="shared" si="1"/>
        <v>4</v>
      </c>
      <c r="M21" s="53">
        <f t="shared" si="1"/>
        <v>1</v>
      </c>
      <c r="N21" s="53">
        <f t="shared" si="1"/>
        <v>7</v>
      </c>
      <c r="P21" s="98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100"/>
    </row>
    <row r="23" spans="7:14" ht="14.25" customHeight="1">
      <c r="G23" s="78">
        <f>G20/$E$20</f>
        <v>0.5799256505576208</v>
      </c>
      <c r="H23" s="78">
        <f aca="true" t="shared" si="2" ref="H23:M23">H20/$E$20</f>
        <v>0.5520446096654275</v>
      </c>
      <c r="I23" s="78">
        <f>I20/$E$20</f>
        <v>0.48698884758364314</v>
      </c>
      <c r="J23" s="78">
        <f t="shared" si="2"/>
        <v>0.37174721189591076</v>
      </c>
      <c r="K23" s="78">
        <f>K20/$E$20</f>
        <v>0.5037174721189591</v>
      </c>
      <c r="L23" s="78">
        <f>L20/$E$20</f>
        <v>0.5260223048327137</v>
      </c>
      <c r="M23" s="78">
        <f t="shared" si="2"/>
        <v>0.7472118959107806</v>
      </c>
      <c r="N23" s="78">
        <f>N20/$E$20</f>
        <v>0.4851301115241636</v>
      </c>
    </row>
    <row r="24" ht="14.25" customHeight="1">
      <c r="P24" s="19" t="s">
        <v>11</v>
      </c>
    </row>
    <row r="25" spans="1:6" ht="14.25" customHeight="1">
      <c r="A25" s="55"/>
      <c r="B25" s="55"/>
      <c r="C25" s="55"/>
      <c r="D25" s="55"/>
      <c r="E25" s="55"/>
      <c r="F25" s="54"/>
    </row>
    <row r="26" spans="27:32" ht="14.25" customHeight="1">
      <c r="AA26" s="54"/>
      <c r="AB26" s="54"/>
      <c r="AC26" s="54"/>
      <c r="AD26" s="54"/>
      <c r="AE26" s="54"/>
      <c r="AF26" s="54"/>
    </row>
    <row r="27" ht="14.25" customHeight="1">
      <c r="D27" s="18" t="s">
        <v>11</v>
      </c>
    </row>
  </sheetData>
  <sheetProtection/>
  <mergeCells count="4">
    <mergeCell ref="C4:E4"/>
    <mergeCell ref="AF5:AF20"/>
    <mergeCell ref="C20:D20"/>
    <mergeCell ref="P21:AF21"/>
  </mergeCells>
  <conditionalFormatting sqref="T6 AB6 W8 Y8 Q17 X9 AE9 S12 W12 Y12 AC12 T13 AB13 S14 W14 Y14 AC14 AB20 X17 AE17 W18 Y18 T20 Q9">
    <cfRule type="cellIs" priority="11" dxfId="1" operator="notEqual" stopIfTrue="1">
      <formula>0</formula>
    </cfRule>
    <cfRule type="cellIs" priority="12" dxfId="8" operator="equal" stopIfTrue="1">
      <formula>0</formula>
    </cfRule>
  </conditionalFormatting>
  <conditionalFormatting sqref="V7 Z7 R11 V11 Z11 AD11 R15 V15 Z15 AD15 V19 Z19">
    <cfRule type="cellIs" priority="13" dxfId="1" operator="notEqual" stopIfTrue="1">
      <formula>0</formula>
    </cfRule>
    <cfRule type="cellIs" priority="14" dxfId="6" operator="equal" stopIfTrue="1">
      <formula>0</formula>
    </cfRule>
  </conditionalFormatting>
  <conditionalFormatting sqref="R6:S6 S7 Q10:Q12 Q14:Q16 Q18:Q19 AE7:AE8 R20:S20 U20:W20 R8:R10 R12:R14 R16:R18 S19 S15:S17 S13 S9:S11 T10:T12 T7:T8 T14:T16 T18:T19 U17:U19 U11:U15 U6:U9 V6:W6 V8:V10 V12:V14 V16:V18 W19 X18:X19 W15:W17 W13 W9:W11 W7 X7:X8 X10:X12 X14:X16 Y6:Y7 Y9:Y11 Y13 Y15:Y17 Y19:Y20 Z16:Z18 Z20 Z6 Z8:Z10 Z12:Z14 AA6:AA9 AA11:AA15 AA17:AA20 AB7:AB8 AB10:AB12 AB14:AB16 AB18:AB19 AC6:AC7 AC9:AC11 AC13 AC15:AC17 AC19:AC20 AD6 AD8:AD10 AD12:AD14 AD16:AD18 AD20 AE14:AE16 AE18:AE19 AE10:AE12 Q7:Q8">
    <cfRule type="cellIs" priority="15" dxfId="1" operator="notEqual" stopIfTrue="1">
      <formula>0</formula>
    </cfRule>
    <cfRule type="cellIs" priority="16" dxfId="4" operator="equal" stopIfTrue="1">
      <formula>0</formula>
    </cfRule>
  </conditionalFormatting>
  <conditionalFormatting sqref="R7 S8 T9 U10 U16 T17 S18 R19 AA10 AB9 AC8 AD7 AA16 AB17 AC18 AD19 X13">
    <cfRule type="cellIs" priority="17" dxfId="1" operator="notEqual" stopIfTrue="1">
      <formula>0</formula>
    </cfRule>
    <cfRule type="cellIs" priority="18" dxfId="2" operator="equal" stopIfTrue="1">
      <formula>0</formula>
    </cfRule>
  </conditionalFormatting>
  <conditionalFormatting sqref="Q13 Q20 X6 X20 AE20 AE13 AE6 Q6">
    <cfRule type="cellIs" priority="19" dxfId="1" operator="notEqual" stopIfTrue="1">
      <formula>0</formula>
    </cfRule>
    <cfRule type="cellIs" priority="20" dxfId="0" operator="equal" stopIfTrue="1">
      <formula>0</formula>
    </cfRule>
  </conditionalFormatting>
  <printOptions/>
  <pageMargins left="0.7" right="0.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- Tineret</dc:title>
  <dc:subject>CNSF-T 2017, etapa 3, 29 octombrie</dc:subject>
  <dc:creator>Claudia Mihai</dc:creator>
  <cp:keywords/>
  <dc:description/>
  <cp:lastModifiedBy>user</cp:lastModifiedBy>
  <dcterms:created xsi:type="dcterms:W3CDTF">2015-03-22T12:06:28Z</dcterms:created>
  <dcterms:modified xsi:type="dcterms:W3CDTF">2017-10-29T11:41:53Z</dcterms:modified>
  <cp:category>rezultate</cp:category>
  <cp:version/>
  <cp:contentType/>
  <cp:contentStatus/>
</cp:coreProperties>
</file>