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activeTab="0"/>
  </bookViews>
  <sheets>
    <sheet name="Clasament gen" sheetId="1" r:id="rId1"/>
    <sheet name="Clasament cat" sheetId="2" r:id="rId2"/>
    <sheet name="Pe echipe" sheetId="3" r:id="rId3"/>
  </sheets>
  <definedNames>
    <definedName name="_xlnm.Print_Area" localSheetId="1">'Clasament cat'!$A$1:$S$46</definedName>
    <definedName name="_xlnm.Print_Area" localSheetId="0">'Clasament gen'!$A$1:$S$43</definedName>
    <definedName name="_xlnm.Print_Area" localSheetId="2">'Pe echipe'!$B$1:$O$25</definedName>
  </definedNames>
  <calcPr fullCalcOnLoad="1"/>
</workbook>
</file>

<file path=xl/sharedStrings.xml><?xml version="1.0" encoding="utf-8"?>
<sst xmlns="http://schemas.openxmlformats.org/spreadsheetml/2006/main" count="415" uniqueCount="105">
  <si>
    <t>LOC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</si>
  <si>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</si>
  <si>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</si>
  <si>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</si>
  <si>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</si>
  <si>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</si>
  <si>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</si>
  <si>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</si>
  <si>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</si>
  <si>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</si>
  <si>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</si>
  <si>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</si>
  <si>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</si>
  <si>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</si>
  <si>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</si>
  <si>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</si>
  <si>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</si>
  <si>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</si>
  <si>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</si>
  <si>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</si>
  <si>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</si>
  <si>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</si>
  <si>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</si>
  <si>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Preventis</t>
  </si>
  <si>
    <t>Lazar</t>
  </si>
  <si>
    <t>CFR</t>
  </si>
  <si>
    <t>DRAGAN Georgiana</t>
  </si>
  <si>
    <t>DROBOTA Darius</t>
  </si>
  <si>
    <t>CABA Cristian</t>
  </si>
  <si>
    <t>CORNESCHI Catalin</t>
  </si>
  <si>
    <t>MIHALACHE Sebastian</t>
  </si>
  <si>
    <t>VERES Andrei</t>
  </si>
  <si>
    <t>CSM</t>
  </si>
  <si>
    <t>BUTUFEI Bogdan</t>
  </si>
  <si>
    <t>ANGHELUTA Iustin</t>
  </si>
  <si>
    <t>JITARU Ioana</t>
  </si>
  <si>
    <t>URSACHI Adrian</t>
  </si>
  <si>
    <t xml:space="preserve"> </t>
  </si>
  <si>
    <t>pct compl</t>
  </si>
  <si>
    <t>HERGHELEGIU Ema</t>
  </si>
  <si>
    <t>CSM Bucuresti</t>
  </si>
  <si>
    <t>SADICI Anastasia</t>
  </si>
  <si>
    <t>SADICI Daria</t>
  </si>
  <si>
    <t>VINTILA Stefan</t>
  </si>
  <si>
    <t>J</t>
  </si>
  <si>
    <t>C</t>
  </si>
  <si>
    <t>P</t>
  </si>
  <si>
    <t>VICOL Theodor</t>
  </si>
  <si>
    <t>ICHIM Ciprian</t>
  </si>
  <si>
    <t>ICHIM Daniel</t>
  </si>
  <si>
    <t>URSACHI Anastasia</t>
  </si>
  <si>
    <t xml:space="preserve">Duplicat clasic </t>
  </si>
  <si>
    <t xml:space="preserve">Compunere </t>
  </si>
  <si>
    <t>PRICHINDEI</t>
  </si>
  <si>
    <t xml:space="preserve">CADETI </t>
  </si>
  <si>
    <t xml:space="preserve">JUNIORI </t>
  </si>
  <si>
    <t>ANDRONACHE Daria</t>
  </si>
  <si>
    <t>DULGHERU Patricia Natalia</t>
  </si>
  <si>
    <t>DULGHERU Stefan Robert</t>
  </si>
  <si>
    <t>GHELBERE Andrei</t>
  </si>
  <si>
    <t>IANCU Adriana Cristina</t>
  </si>
  <si>
    <t>IFTIMIE Diana</t>
  </si>
  <si>
    <t>LUPU Beatrice</t>
  </si>
  <si>
    <t>STAUCEANU Luca Ioan</t>
  </si>
  <si>
    <t>1P</t>
  </si>
  <si>
    <t>2P</t>
  </si>
  <si>
    <t>3P</t>
  </si>
  <si>
    <t>4P</t>
  </si>
  <si>
    <t>5P</t>
  </si>
  <si>
    <t>6P</t>
  </si>
  <si>
    <t>7P</t>
  </si>
  <si>
    <t>HAISAN Ionut Daniel</t>
  </si>
  <si>
    <t>AGAPE Horia</t>
  </si>
  <si>
    <t>ATUDOSIEI Teofana</t>
  </si>
  <si>
    <t>CRISU David</t>
  </si>
  <si>
    <t>DUCA Rares</t>
  </si>
  <si>
    <t>DUTU Sara</t>
  </si>
  <si>
    <t>GAVRIL Gabriel</t>
  </si>
  <si>
    <t>HERGHELEGIU Sofia</t>
  </si>
  <si>
    <t>IONESCU Alexia</t>
  </si>
  <si>
    <t>IONESCU George</t>
  </si>
  <si>
    <t>IONESCU Tudor</t>
  </si>
  <si>
    <t>PINTILEI Denisa</t>
  </si>
  <si>
    <t>POSTOLACHE David</t>
  </si>
  <si>
    <t>ROȘCĂNEANU Alex</t>
  </si>
  <si>
    <t>ROȘCĂNEANU Gabriela</t>
  </si>
  <si>
    <t>VORNICU Davide</t>
  </si>
  <si>
    <t>AGAVRILOAIE Rares Ioan</t>
  </si>
  <si>
    <t>Duplicat clasic (37)</t>
  </si>
  <si>
    <t>Compunere (38)</t>
  </si>
  <si>
    <t xml:space="preserve">Libere (30 J+C, 1-7SC10/3P </t>
  </si>
  <si>
    <t>9P</t>
  </si>
  <si>
    <t>8P</t>
  </si>
  <si>
    <t>10P</t>
  </si>
  <si>
    <t>11P</t>
  </si>
  <si>
    <t>12P</t>
  </si>
  <si>
    <t>13P</t>
  </si>
  <si>
    <t>14P</t>
  </si>
  <si>
    <t>15P</t>
  </si>
  <si>
    <t>16P</t>
  </si>
  <si>
    <t>Duplicat completiv(36)</t>
  </si>
  <si>
    <t>CNIS-T 2023, ET.1, BOTOSANI, 01-02.04.2023</t>
  </si>
  <si>
    <t>CLASAMENT CNSI-T 2023, ETAPA 1 - BOTOSANI - 01.04-02.04</t>
  </si>
  <si>
    <t>Et. 1</t>
  </si>
  <si>
    <t>CNIS-T 2023, ET.1, BOTOSANI, 01-02.04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</si>
</sst>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b/>
      <sz val="14"/>
      <color indexed="10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0" fontId="30" fillId="45" borderId="1" applyNumberFormat="0" applyAlignment="0" applyProtection="0"/>
    <xf numFmtId="0" fontId="8" fillId="46" borderId="2" applyNumberFormat="0" applyAlignment="0" applyProtection="0"/>
    <xf numFmtId="0" fontId="31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5" fillId="13" borderId="2" applyNumberFormat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51" borderId="0" applyNumberFormat="0" applyBorder="0" applyAlignment="0" applyProtection="0"/>
    <xf numFmtId="0" fontId="17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13" borderId="0" xfId="0" applyFont="1" applyFill="1" applyAlignment="1">
      <alignment/>
    </xf>
    <xf numFmtId="0" fontId="21" fillId="0" borderId="0" xfId="94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5" borderId="21" xfId="0" applyFill="1" applyBorder="1" applyAlignment="1">
      <alignment/>
    </xf>
    <xf numFmtId="0" fontId="44" fillId="0" borderId="22" xfId="0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20" xfId="0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2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55" borderId="24" xfId="0" applyFont="1" applyFill="1" applyBorder="1" applyAlignment="1">
      <alignment horizontal="center"/>
    </xf>
    <xf numFmtId="0" fontId="0" fillId="55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6" xfId="94" applyFont="1" applyBorder="1" applyAlignment="1">
      <alignment horizontal="center"/>
      <protection/>
    </xf>
    <xf numFmtId="0" fontId="21" fillId="0" borderId="2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93" applyFont="1" applyBorder="1" applyAlignment="1">
      <alignment horizontal="center"/>
      <protection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7" fillId="55" borderId="28" xfId="0" applyFont="1" applyFill="1" applyBorder="1" applyAlignment="1">
      <alignment horizontal="left"/>
    </xf>
    <xf numFmtId="1" fontId="46" fillId="55" borderId="21" xfId="0" applyNumberFormat="1" applyFont="1" applyFill="1" applyBorder="1" applyAlignment="1">
      <alignment horizontal="center"/>
    </xf>
    <xf numFmtId="1" fontId="46" fillId="55" borderId="22" xfId="0" applyNumberFormat="1" applyFont="1" applyFill="1" applyBorder="1" applyAlignment="1">
      <alignment horizontal="center"/>
    </xf>
    <xf numFmtId="1" fontId="22" fillId="55" borderId="22" xfId="0" applyNumberFormat="1" applyFont="1" applyFill="1" applyBorder="1" applyAlignment="1">
      <alignment horizontal="center"/>
    </xf>
    <xf numFmtId="1" fontId="22" fillId="55" borderId="23" xfId="0" applyNumberFormat="1" applyFont="1" applyFill="1" applyBorder="1" applyAlignment="1">
      <alignment horizontal="center"/>
    </xf>
    <xf numFmtId="0" fontId="44" fillId="55" borderId="19" xfId="0" applyFont="1" applyFill="1" applyBorder="1" applyAlignment="1">
      <alignment horizontal="center"/>
    </xf>
    <xf numFmtId="0" fontId="44" fillId="55" borderId="29" xfId="0" applyFont="1" applyFill="1" applyBorder="1" applyAlignment="1">
      <alignment horizontal="center"/>
    </xf>
    <xf numFmtId="0" fontId="44" fillId="55" borderId="30" xfId="0" applyFont="1" applyFill="1" applyBorder="1" applyAlignment="1">
      <alignment horizontal="center"/>
    </xf>
    <xf numFmtId="0" fontId="44" fillId="55" borderId="31" xfId="0" applyFont="1" applyFill="1" applyBorder="1" applyAlignment="1">
      <alignment horizontal="center"/>
    </xf>
    <xf numFmtId="0" fontId="0" fillId="55" borderId="20" xfId="0" applyFill="1" applyBorder="1" applyAlignment="1">
      <alignment/>
    </xf>
    <xf numFmtId="0" fontId="44" fillId="55" borderId="32" xfId="0" applyFont="1" applyFill="1" applyBorder="1" applyAlignment="1">
      <alignment horizontal="center"/>
    </xf>
    <xf numFmtId="0" fontId="0" fillId="55" borderId="19" xfId="0" applyFill="1" applyBorder="1" applyAlignment="1">
      <alignment/>
    </xf>
    <xf numFmtId="0" fontId="44" fillId="55" borderId="25" xfId="0" applyFont="1" applyFill="1" applyBorder="1" applyAlignment="1">
      <alignment/>
    </xf>
    <xf numFmtId="0" fontId="44" fillId="55" borderId="21" xfId="0" applyFont="1" applyFill="1" applyBorder="1" applyAlignment="1">
      <alignment horizontal="center"/>
    </xf>
    <xf numFmtId="0" fontId="44" fillId="55" borderId="22" xfId="0" applyFont="1" applyFill="1" applyBorder="1" applyAlignment="1">
      <alignment horizontal="center"/>
    </xf>
    <xf numFmtId="0" fontId="44" fillId="55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44" fillId="0" borderId="32" xfId="0" applyFont="1" applyBorder="1" applyAlignment="1">
      <alignment/>
    </xf>
    <xf numFmtId="0" fontId="44" fillId="0" borderId="27" xfId="0" applyFont="1" applyBorder="1" applyAlignment="1">
      <alignment/>
    </xf>
    <xf numFmtId="0" fontId="0" fillId="0" borderId="19" xfId="0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5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94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44" fillId="0" borderId="27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4" xfId="0" applyBorder="1" applyAlignment="1">
      <alignment/>
    </xf>
    <xf numFmtId="0" fontId="44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2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8" fillId="0" borderId="2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44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1" fillId="0" borderId="19" xfId="93" applyFont="1" applyBorder="1" applyAlignment="1">
      <alignment horizontal="center"/>
      <protection/>
    </xf>
    <xf numFmtId="0" fontId="46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48" fillId="55" borderId="24" xfId="0" applyFont="1" applyFill="1" applyBorder="1" applyAlignment="1">
      <alignment horizontal="center"/>
    </xf>
    <xf numFmtId="0" fontId="44" fillId="55" borderId="21" xfId="0" applyFont="1" applyFill="1" applyBorder="1" applyAlignment="1">
      <alignment/>
    </xf>
    <xf numFmtId="1" fontId="44" fillId="55" borderId="22" xfId="0" applyNumberFormat="1" applyFont="1" applyFill="1" applyBorder="1" applyAlignment="1">
      <alignment horizontal="center"/>
    </xf>
    <xf numFmtId="1" fontId="44" fillId="55" borderId="23" xfId="0" applyNumberFormat="1" applyFont="1" applyFill="1" applyBorder="1" applyAlignment="1">
      <alignment horizontal="center"/>
    </xf>
    <xf numFmtId="0" fontId="44" fillId="55" borderId="22" xfId="0" applyFont="1" applyFill="1" applyBorder="1" applyAlignment="1">
      <alignment horizontal="center"/>
    </xf>
    <xf numFmtId="0" fontId="44" fillId="55" borderId="23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ratingDAC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tabSelected="1" zoomScale="85" zoomScaleNormal="85" workbookViewId="0" topLeftCell="A1">
      <selection activeCell="D32" sqref="D32"/>
    </sheetView>
  </sheetViews>
  <sheetFormatPr defaultColWidth="9.140625" defaultRowHeight="15"/>
  <cols>
    <col min="1" max="1" width="6.140625" style="1" customWidth="1"/>
    <col min="2" max="2" width="6.140625" style="2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58" customWidth="1"/>
    <col min="7" max="7" width="7.57421875" style="4" customWidth="1"/>
    <col min="8" max="8" width="5.7109375" style="4" customWidth="1"/>
    <col min="9" max="9" width="7.00390625" style="4" customWidth="1"/>
    <col min="10" max="10" width="7.140625" style="4" customWidth="1"/>
    <col min="11" max="11" width="6.42187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</cols>
  <sheetData>
    <row r="1" spans="1:19" ht="18.75">
      <c r="A1" s="100" t="s">
        <v>101</v>
      </c>
      <c r="B1" s="62"/>
      <c r="C1" s="62"/>
      <c r="D1" s="62"/>
      <c r="E1" s="62"/>
      <c r="F1" s="106" t="s">
        <v>88</v>
      </c>
      <c r="G1" s="107"/>
      <c r="H1" s="108"/>
      <c r="I1" s="106" t="s">
        <v>100</v>
      </c>
      <c r="J1" s="107"/>
      <c r="K1" s="108"/>
      <c r="L1" s="106" t="s">
        <v>89</v>
      </c>
      <c r="M1" s="107"/>
      <c r="N1" s="108"/>
      <c r="O1" s="106" t="s">
        <v>90</v>
      </c>
      <c r="P1" s="107"/>
      <c r="Q1" s="107"/>
      <c r="R1" s="108"/>
      <c r="S1" s="63"/>
    </row>
    <row r="2" spans="1:19" ht="15">
      <c r="A2" s="173" t="s">
        <v>1</v>
      </c>
      <c r="B2" s="105" t="s">
        <v>0</v>
      </c>
      <c r="C2" s="105" t="s">
        <v>2</v>
      </c>
      <c r="D2" s="105" t="s">
        <v>21</v>
      </c>
      <c r="E2" s="105" t="s">
        <v>22</v>
      </c>
      <c r="F2" s="78" t="s">
        <v>5</v>
      </c>
      <c r="G2" s="61" t="s">
        <v>6</v>
      </c>
      <c r="H2" s="79" t="s">
        <v>11</v>
      </c>
      <c r="I2" s="78" t="s">
        <v>5</v>
      </c>
      <c r="J2" s="61" t="s">
        <v>6</v>
      </c>
      <c r="K2" s="79" t="s">
        <v>11</v>
      </c>
      <c r="L2" s="78" t="s">
        <v>5</v>
      </c>
      <c r="M2" s="61" t="s">
        <v>6</v>
      </c>
      <c r="N2" s="79" t="s">
        <v>11</v>
      </c>
      <c r="O2" s="78" t="s">
        <v>12</v>
      </c>
      <c r="P2" s="61" t="s">
        <v>13</v>
      </c>
      <c r="Q2" s="61" t="s">
        <v>6</v>
      </c>
      <c r="R2" s="79" t="s">
        <v>11</v>
      </c>
      <c r="S2" s="115" t="s">
        <v>10</v>
      </c>
    </row>
    <row r="3" spans="1:32" ht="15">
      <c r="A3" s="147">
        <v>2</v>
      </c>
      <c r="B3" s="101">
        <v>1</v>
      </c>
      <c r="C3" s="67" t="s">
        <v>44</v>
      </c>
      <c r="D3" s="68" t="s">
        <v>28</v>
      </c>
      <c r="E3" s="74" t="s">
        <v>16</v>
      </c>
      <c r="F3" s="80">
        <v>924</v>
      </c>
      <c r="G3" s="81">
        <v>514</v>
      </c>
      <c r="H3" s="82">
        <v>3</v>
      </c>
      <c r="I3" s="80">
        <v>1162</v>
      </c>
      <c r="J3" s="92">
        <v>688</v>
      </c>
      <c r="K3" s="82">
        <v>1</v>
      </c>
      <c r="L3" s="80">
        <v>583</v>
      </c>
      <c r="M3" s="81">
        <v>693</v>
      </c>
      <c r="N3" s="82">
        <v>1</v>
      </c>
      <c r="O3" s="80">
        <v>6</v>
      </c>
      <c r="P3" s="81">
        <v>782</v>
      </c>
      <c r="Q3" s="92">
        <v>670</v>
      </c>
      <c r="R3" s="82">
        <v>1</v>
      </c>
      <c r="S3" s="64">
        <f aca="true" t="shared" si="0" ref="S3:S21">G3+J3+M3+Q3</f>
        <v>2565</v>
      </c>
      <c r="T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">
      <c r="A4" s="147">
        <v>1</v>
      </c>
      <c r="B4" s="102">
        <v>2</v>
      </c>
      <c r="C4" s="55" t="s">
        <v>44</v>
      </c>
      <c r="D4" s="43" t="s">
        <v>31</v>
      </c>
      <c r="E4" s="42" t="s">
        <v>40</v>
      </c>
      <c r="F4" s="80">
        <v>1024</v>
      </c>
      <c r="G4" s="81">
        <v>690</v>
      </c>
      <c r="H4" s="82">
        <v>1</v>
      </c>
      <c r="I4" s="80">
        <v>1140</v>
      </c>
      <c r="J4" s="92">
        <v>509</v>
      </c>
      <c r="K4" s="82">
        <v>3</v>
      </c>
      <c r="L4" s="80">
        <v>561</v>
      </c>
      <c r="M4" s="81">
        <v>479</v>
      </c>
      <c r="N4" s="94">
        <v>4</v>
      </c>
      <c r="O4" s="95">
        <v>5</v>
      </c>
      <c r="P4" s="96">
        <v>915</v>
      </c>
      <c r="Q4" s="92">
        <v>537</v>
      </c>
      <c r="R4" s="82">
        <v>2</v>
      </c>
      <c r="S4" s="64">
        <f t="shared" si="0"/>
        <v>2215</v>
      </c>
      <c r="T4" s="14"/>
      <c r="V4" s="41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">
      <c r="A5" s="148">
        <v>5</v>
      </c>
      <c r="B5" s="102">
        <v>3</v>
      </c>
      <c r="C5" s="55" t="s">
        <v>44</v>
      </c>
      <c r="D5" s="43" t="s">
        <v>43</v>
      </c>
      <c r="E5" s="39" t="s">
        <v>3</v>
      </c>
      <c r="F5" s="83">
        <v>931</v>
      </c>
      <c r="G5" s="81">
        <v>565</v>
      </c>
      <c r="H5" s="82">
        <v>2</v>
      </c>
      <c r="I5" s="85">
        <v>1160</v>
      </c>
      <c r="J5" s="92">
        <v>561</v>
      </c>
      <c r="K5" s="82">
        <v>2</v>
      </c>
      <c r="L5" s="85">
        <v>575</v>
      </c>
      <c r="M5" s="81">
        <v>569</v>
      </c>
      <c r="N5" s="82">
        <v>2</v>
      </c>
      <c r="O5" s="80">
        <v>4</v>
      </c>
      <c r="P5" s="81">
        <v>820</v>
      </c>
      <c r="Q5" s="92">
        <v>442</v>
      </c>
      <c r="R5" s="94">
        <v>4</v>
      </c>
      <c r="S5" s="64">
        <f t="shared" si="0"/>
        <v>2137</v>
      </c>
      <c r="T5" s="14"/>
      <c r="V5" s="41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5">
      <c r="A6" s="148">
        <v>3</v>
      </c>
      <c r="B6" s="103">
        <v>4</v>
      </c>
      <c r="C6" s="55" t="s">
        <v>44</v>
      </c>
      <c r="D6" s="43" t="s">
        <v>27</v>
      </c>
      <c r="E6" s="39" t="s">
        <v>3</v>
      </c>
      <c r="F6" s="83">
        <v>842</v>
      </c>
      <c r="G6" s="81">
        <v>442</v>
      </c>
      <c r="H6" s="84">
        <v>5</v>
      </c>
      <c r="I6" s="85">
        <v>1008</v>
      </c>
      <c r="J6" s="92">
        <v>437</v>
      </c>
      <c r="K6" s="84">
        <v>5</v>
      </c>
      <c r="L6" s="85">
        <v>570</v>
      </c>
      <c r="M6" s="81">
        <v>518</v>
      </c>
      <c r="N6" s="82">
        <v>3</v>
      </c>
      <c r="O6" s="95">
        <v>4</v>
      </c>
      <c r="P6" s="96">
        <v>946</v>
      </c>
      <c r="Q6" s="92">
        <v>483</v>
      </c>
      <c r="R6" s="82">
        <v>3</v>
      </c>
      <c r="S6" s="64">
        <f t="shared" si="0"/>
        <v>1880</v>
      </c>
      <c r="T6" s="14"/>
      <c r="V6" s="41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5">
      <c r="A7" s="148">
        <v>14</v>
      </c>
      <c r="B7" s="103">
        <v>5</v>
      </c>
      <c r="C7" s="55" t="s">
        <v>44</v>
      </c>
      <c r="D7" s="38" t="s">
        <v>30</v>
      </c>
      <c r="E7" s="39" t="s">
        <v>16</v>
      </c>
      <c r="F7" s="83">
        <v>703</v>
      </c>
      <c r="G7" s="81">
        <v>387</v>
      </c>
      <c r="H7" s="84">
        <v>7</v>
      </c>
      <c r="I7" s="85">
        <v>936</v>
      </c>
      <c r="J7" s="92">
        <v>359</v>
      </c>
      <c r="K7" s="84">
        <v>8</v>
      </c>
      <c r="L7" s="85">
        <v>530</v>
      </c>
      <c r="M7" s="81">
        <v>392</v>
      </c>
      <c r="N7" s="94">
        <v>7</v>
      </c>
      <c r="O7" s="95">
        <v>3</v>
      </c>
      <c r="P7" s="96">
        <v>383</v>
      </c>
      <c r="Q7" s="92">
        <v>302</v>
      </c>
      <c r="R7" s="94">
        <v>9</v>
      </c>
      <c r="S7" s="64">
        <f t="shared" si="0"/>
        <v>1440</v>
      </c>
      <c r="T7" s="14"/>
      <c r="V7" s="41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5">
      <c r="A8" s="148">
        <v>15</v>
      </c>
      <c r="B8" s="103">
        <v>6</v>
      </c>
      <c r="C8" s="55" t="s">
        <v>44</v>
      </c>
      <c r="D8" s="38" t="s">
        <v>75</v>
      </c>
      <c r="E8" s="39" t="s">
        <v>3</v>
      </c>
      <c r="F8" s="83">
        <v>664</v>
      </c>
      <c r="G8" s="81">
        <v>342</v>
      </c>
      <c r="H8" s="84">
        <v>9</v>
      </c>
      <c r="I8" s="85">
        <v>941</v>
      </c>
      <c r="J8" s="92">
        <v>382</v>
      </c>
      <c r="K8" s="84">
        <v>7</v>
      </c>
      <c r="L8" s="85">
        <v>512</v>
      </c>
      <c r="M8" s="81">
        <v>308</v>
      </c>
      <c r="N8" s="94">
        <v>11</v>
      </c>
      <c r="O8" s="80">
        <v>4</v>
      </c>
      <c r="P8" s="81">
        <v>454</v>
      </c>
      <c r="Q8" s="92">
        <v>407</v>
      </c>
      <c r="R8" s="94">
        <v>5</v>
      </c>
      <c r="S8" s="64">
        <f t="shared" si="0"/>
        <v>1439</v>
      </c>
      <c r="T8" s="14"/>
      <c r="V8" s="41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5">
      <c r="A9" s="148">
        <v>13</v>
      </c>
      <c r="B9" s="103">
        <v>7</v>
      </c>
      <c r="C9" s="55" t="s">
        <v>44</v>
      </c>
      <c r="D9" s="38" t="s">
        <v>29</v>
      </c>
      <c r="E9" s="39" t="s">
        <v>16</v>
      </c>
      <c r="F9" s="85">
        <v>545</v>
      </c>
      <c r="G9" s="81">
        <v>182</v>
      </c>
      <c r="H9" s="84">
        <v>19</v>
      </c>
      <c r="I9" s="85">
        <v>1064</v>
      </c>
      <c r="J9" s="92">
        <v>470</v>
      </c>
      <c r="K9" s="84">
        <v>4</v>
      </c>
      <c r="L9" s="85">
        <v>552.1</v>
      </c>
      <c r="M9" s="81">
        <v>446</v>
      </c>
      <c r="N9" s="94">
        <v>5</v>
      </c>
      <c r="O9" s="95">
        <v>3</v>
      </c>
      <c r="P9" s="96">
        <v>267</v>
      </c>
      <c r="Q9" s="92">
        <v>281</v>
      </c>
      <c r="R9" s="94">
        <v>10</v>
      </c>
      <c r="S9" s="64">
        <f t="shared" si="0"/>
        <v>1379</v>
      </c>
      <c r="T9" s="14"/>
      <c r="V9" s="41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5">
      <c r="A10" s="148">
        <v>18</v>
      </c>
      <c r="B10" s="103">
        <v>8</v>
      </c>
      <c r="C10" s="55" t="s">
        <v>45</v>
      </c>
      <c r="D10" s="38" t="s">
        <v>34</v>
      </c>
      <c r="E10" s="39" t="s">
        <v>3</v>
      </c>
      <c r="F10" s="83">
        <v>655</v>
      </c>
      <c r="G10" s="81">
        <v>322</v>
      </c>
      <c r="H10" s="84">
        <v>10</v>
      </c>
      <c r="I10" s="85">
        <v>876</v>
      </c>
      <c r="J10" s="92">
        <v>297</v>
      </c>
      <c r="K10" s="84">
        <v>11</v>
      </c>
      <c r="L10" s="85">
        <v>521</v>
      </c>
      <c r="M10" s="81">
        <v>347</v>
      </c>
      <c r="N10" s="94">
        <v>9</v>
      </c>
      <c r="O10" s="80">
        <v>4</v>
      </c>
      <c r="P10" s="81">
        <v>394</v>
      </c>
      <c r="Q10" s="92">
        <v>350</v>
      </c>
      <c r="R10" s="94">
        <v>7</v>
      </c>
      <c r="S10" s="64">
        <f t="shared" si="0"/>
        <v>1316</v>
      </c>
      <c r="T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5">
      <c r="A11" s="148">
        <v>16</v>
      </c>
      <c r="B11" s="103">
        <v>9</v>
      </c>
      <c r="C11" s="55" t="s">
        <v>44</v>
      </c>
      <c r="D11" s="43" t="s">
        <v>61</v>
      </c>
      <c r="E11" s="39" t="s">
        <v>23</v>
      </c>
      <c r="F11" s="83">
        <v>596</v>
      </c>
      <c r="G11" s="81">
        <v>268</v>
      </c>
      <c r="H11" s="84">
        <v>13</v>
      </c>
      <c r="I11" s="85">
        <v>840</v>
      </c>
      <c r="J11" s="92">
        <v>280</v>
      </c>
      <c r="K11" s="84">
        <v>12</v>
      </c>
      <c r="L11" s="85">
        <v>552</v>
      </c>
      <c r="M11" s="81">
        <v>417</v>
      </c>
      <c r="N11" s="94">
        <v>6</v>
      </c>
      <c r="O11" s="95">
        <v>3</v>
      </c>
      <c r="P11" s="96">
        <v>140</v>
      </c>
      <c r="Q11" s="92">
        <v>261</v>
      </c>
      <c r="R11" s="94">
        <v>11</v>
      </c>
      <c r="S11" s="64">
        <f t="shared" si="0"/>
        <v>1226</v>
      </c>
      <c r="T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5">
      <c r="A12" s="148">
        <v>4</v>
      </c>
      <c r="B12" s="103">
        <v>10</v>
      </c>
      <c r="C12" s="55" t="s">
        <v>44</v>
      </c>
      <c r="D12" s="38" t="s">
        <v>26</v>
      </c>
      <c r="E12" s="39" t="s">
        <v>16</v>
      </c>
      <c r="F12" s="83">
        <v>877</v>
      </c>
      <c r="G12" s="81">
        <v>474</v>
      </c>
      <c r="H12" s="84">
        <v>4</v>
      </c>
      <c r="I12" s="85">
        <v>894</v>
      </c>
      <c r="J12" s="92">
        <v>317</v>
      </c>
      <c r="K12" s="84">
        <v>10</v>
      </c>
      <c r="L12" s="85">
        <v>77</v>
      </c>
      <c r="M12" s="81">
        <v>37</v>
      </c>
      <c r="N12" s="94">
        <v>34</v>
      </c>
      <c r="O12" s="80">
        <v>4</v>
      </c>
      <c r="P12" s="81">
        <v>442</v>
      </c>
      <c r="Q12" s="92">
        <v>377</v>
      </c>
      <c r="R12" s="94">
        <v>6</v>
      </c>
      <c r="S12" s="64">
        <f t="shared" si="0"/>
        <v>1205</v>
      </c>
      <c r="T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">
      <c r="A13" s="148">
        <v>6</v>
      </c>
      <c r="B13" s="103">
        <v>11</v>
      </c>
      <c r="C13" s="55" t="s">
        <v>44</v>
      </c>
      <c r="D13" s="38" t="s">
        <v>33</v>
      </c>
      <c r="E13" s="42" t="s">
        <v>40</v>
      </c>
      <c r="F13" s="83">
        <v>666</v>
      </c>
      <c r="G13" s="81">
        <v>364</v>
      </c>
      <c r="H13" s="84">
        <v>8</v>
      </c>
      <c r="I13" s="85">
        <v>922</v>
      </c>
      <c r="J13" s="92">
        <v>337</v>
      </c>
      <c r="K13" s="84">
        <v>9</v>
      </c>
      <c r="L13" s="85">
        <v>527</v>
      </c>
      <c r="M13" s="81">
        <v>369</v>
      </c>
      <c r="N13" s="94">
        <v>8</v>
      </c>
      <c r="O13" s="95">
        <v>2</v>
      </c>
      <c r="P13" s="96">
        <v>4</v>
      </c>
      <c r="Q13" s="92">
        <v>133</v>
      </c>
      <c r="R13" s="94">
        <v>19</v>
      </c>
      <c r="S13" s="64">
        <f t="shared" si="0"/>
        <v>1203</v>
      </c>
      <c r="T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">
      <c r="A14" s="148">
        <v>17</v>
      </c>
      <c r="B14" s="103">
        <v>12</v>
      </c>
      <c r="C14" s="55" t="s">
        <v>45</v>
      </c>
      <c r="D14" s="43" t="s">
        <v>47</v>
      </c>
      <c r="E14" s="39" t="s">
        <v>23</v>
      </c>
      <c r="F14" s="83">
        <v>704</v>
      </c>
      <c r="G14" s="81">
        <v>413</v>
      </c>
      <c r="H14" s="84">
        <v>6</v>
      </c>
      <c r="I14" s="85">
        <v>997</v>
      </c>
      <c r="J14" s="92">
        <v>408</v>
      </c>
      <c r="K14" s="84">
        <v>6</v>
      </c>
      <c r="L14" s="85">
        <v>0.2</v>
      </c>
      <c r="M14" s="88">
        <v>4</v>
      </c>
      <c r="N14" s="94">
        <v>41</v>
      </c>
      <c r="O14" s="80">
        <v>4</v>
      </c>
      <c r="P14" s="81">
        <v>254</v>
      </c>
      <c r="Q14" s="92">
        <v>325</v>
      </c>
      <c r="R14" s="94">
        <v>8</v>
      </c>
      <c r="S14" s="65">
        <f t="shared" si="0"/>
        <v>1150</v>
      </c>
      <c r="T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5">
      <c r="A15" s="148">
        <v>41</v>
      </c>
      <c r="B15" s="103">
        <v>13</v>
      </c>
      <c r="C15" s="55" t="s">
        <v>46</v>
      </c>
      <c r="D15" s="38" t="s">
        <v>83</v>
      </c>
      <c r="E15" s="39" t="s">
        <v>3</v>
      </c>
      <c r="F15" s="80">
        <v>561</v>
      </c>
      <c r="G15" s="81">
        <v>208</v>
      </c>
      <c r="H15" s="84">
        <v>17</v>
      </c>
      <c r="I15" s="80">
        <v>779</v>
      </c>
      <c r="J15" s="92">
        <v>263</v>
      </c>
      <c r="K15" s="84">
        <v>13</v>
      </c>
      <c r="L15" s="80">
        <v>477</v>
      </c>
      <c r="M15" s="81">
        <v>258</v>
      </c>
      <c r="N15" s="94">
        <v>14</v>
      </c>
      <c r="O15" s="95">
        <v>5</v>
      </c>
      <c r="P15" s="96">
        <v>352</v>
      </c>
      <c r="Q15" s="81">
        <v>173</v>
      </c>
      <c r="R15" s="82" t="s">
        <v>64</v>
      </c>
      <c r="S15" s="65">
        <f t="shared" si="0"/>
        <v>902</v>
      </c>
      <c r="T15" s="14"/>
      <c r="V15" s="13"/>
      <c r="W15" s="15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">
      <c r="A16" s="148">
        <v>39</v>
      </c>
      <c r="B16" s="103">
        <v>14</v>
      </c>
      <c r="C16" s="55" t="s">
        <v>46</v>
      </c>
      <c r="D16" s="43" t="s">
        <v>86</v>
      </c>
      <c r="E16" s="39" t="s">
        <v>3</v>
      </c>
      <c r="F16" s="83">
        <v>585</v>
      </c>
      <c r="G16" s="81">
        <v>237</v>
      </c>
      <c r="H16" s="84">
        <v>15</v>
      </c>
      <c r="I16" s="85">
        <v>745</v>
      </c>
      <c r="J16" s="92">
        <v>231</v>
      </c>
      <c r="K16" s="84">
        <v>15</v>
      </c>
      <c r="L16" s="85">
        <v>513</v>
      </c>
      <c r="M16" s="81">
        <v>327</v>
      </c>
      <c r="N16" s="94">
        <v>10</v>
      </c>
      <c r="O16" s="95">
        <v>3</v>
      </c>
      <c r="P16" s="96">
        <v>230</v>
      </c>
      <c r="Q16" s="81">
        <v>95</v>
      </c>
      <c r="R16" s="87" t="s">
        <v>67</v>
      </c>
      <c r="S16" s="65">
        <f t="shared" si="0"/>
        <v>890</v>
      </c>
      <c r="T16" s="14"/>
      <c r="V16" s="13"/>
      <c r="W16" s="15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">
      <c r="A17" s="148">
        <v>11</v>
      </c>
      <c r="B17" s="103">
        <v>15</v>
      </c>
      <c r="C17" s="55" t="s">
        <v>45</v>
      </c>
      <c r="D17" s="38" t="s">
        <v>41</v>
      </c>
      <c r="E17" s="39" t="s">
        <v>16</v>
      </c>
      <c r="F17" s="80">
        <v>632</v>
      </c>
      <c r="G17" s="81">
        <v>303</v>
      </c>
      <c r="H17" s="84">
        <v>11</v>
      </c>
      <c r="I17" s="80">
        <v>544</v>
      </c>
      <c r="J17" s="92">
        <v>128</v>
      </c>
      <c r="K17" s="84">
        <v>23</v>
      </c>
      <c r="L17" s="80">
        <v>468</v>
      </c>
      <c r="M17" s="81">
        <v>228</v>
      </c>
      <c r="N17" s="94">
        <v>16</v>
      </c>
      <c r="O17" s="95">
        <v>3</v>
      </c>
      <c r="P17" s="96">
        <v>-186</v>
      </c>
      <c r="Q17" s="92">
        <v>207</v>
      </c>
      <c r="R17" s="94">
        <v>14</v>
      </c>
      <c r="S17" s="64">
        <f t="shared" si="0"/>
        <v>866</v>
      </c>
      <c r="T17" s="14"/>
      <c r="V17" s="13"/>
      <c r="W17" s="15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">
      <c r="A18" s="148">
        <v>7</v>
      </c>
      <c r="B18" s="103">
        <v>16</v>
      </c>
      <c r="C18" s="55" t="s">
        <v>44</v>
      </c>
      <c r="D18" s="43" t="s">
        <v>36</v>
      </c>
      <c r="E18" s="39" t="s">
        <v>3</v>
      </c>
      <c r="F18" s="83">
        <v>618</v>
      </c>
      <c r="G18" s="81">
        <v>285</v>
      </c>
      <c r="H18" s="84">
        <v>12</v>
      </c>
      <c r="I18" s="85">
        <v>679</v>
      </c>
      <c r="J18" s="92">
        <v>175</v>
      </c>
      <c r="K18" s="84">
        <v>19</v>
      </c>
      <c r="L18" s="85">
        <v>115</v>
      </c>
      <c r="M18" s="81">
        <v>130</v>
      </c>
      <c r="N18" s="94">
        <v>24</v>
      </c>
      <c r="O18" s="95">
        <v>3</v>
      </c>
      <c r="P18" s="96">
        <v>-1</v>
      </c>
      <c r="Q18" s="92">
        <v>242</v>
      </c>
      <c r="R18" s="94">
        <v>12</v>
      </c>
      <c r="S18" s="64">
        <f t="shared" si="0"/>
        <v>832</v>
      </c>
      <c r="T18" s="14"/>
      <c r="V18" s="13"/>
      <c r="W18" s="15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">
      <c r="A19" s="148">
        <v>40</v>
      </c>
      <c r="B19" s="103">
        <v>17</v>
      </c>
      <c r="C19" s="55" t="s">
        <v>46</v>
      </c>
      <c r="D19" s="43" t="s">
        <v>76</v>
      </c>
      <c r="E19" s="39" t="s">
        <v>23</v>
      </c>
      <c r="F19" s="86">
        <v>595</v>
      </c>
      <c r="G19" s="81">
        <v>252</v>
      </c>
      <c r="H19" s="84">
        <v>14</v>
      </c>
      <c r="I19" s="85">
        <v>731</v>
      </c>
      <c r="J19" s="92">
        <v>216</v>
      </c>
      <c r="K19" s="84">
        <v>16</v>
      </c>
      <c r="L19" s="85">
        <v>327</v>
      </c>
      <c r="M19" s="81">
        <v>163</v>
      </c>
      <c r="N19" s="94">
        <v>21</v>
      </c>
      <c r="O19" s="95">
        <v>4</v>
      </c>
      <c r="P19" s="96">
        <v>192</v>
      </c>
      <c r="Q19" s="81">
        <v>128</v>
      </c>
      <c r="R19" s="82" t="s">
        <v>65</v>
      </c>
      <c r="S19" s="65">
        <f t="shared" si="0"/>
        <v>759</v>
      </c>
      <c r="T19" s="14"/>
      <c r="V19" s="13"/>
      <c r="W19" s="15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">
      <c r="A20" s="148">
        <v>9</v>
      </c>
      <c r="B20" s="103">
        <v>18</v>
      </c>
      <c r="C20" s="55" t="s">
        <v>45</v>
      </c>
      <c r="D20" s="38" t="s">
        <v>60</v>
      </c>
      <c r="E20" s="39" t="s">
        <v>16</v>
      </c>
      <c r="F20" s="80">
        <v>431</v>
      </c>
      <c r="G20" s="81">
        <v>145</v>
      </c>
      <c r="H20" s="84">
        <v>22</v>
      </c>
      <c r="I20" s="80">
        <v>592</v>
      </c>
      <c r="J20" s="92">
        <v>151</v>
      </c>
      <c r="K20" s="84">
        <v>21</v>
      </c>
      <c r="L20" s="80">
        <v>484</v>
      </c>
      <c r="M20" s="81">
        <v>274</v>
      </c>
      <c r="N20" s="94">
        <v>13</v>
      </c>
      <c r="O20" s="95">
        <v>2</v>
      </c>
      <c r="P20" s="96">
        <v>-337</v>
      </c>
      <c r="Q20" s="92">
        <v>107</v>
      </c>
      <c r="R20" s="94">
        <v>21</v>
      </c>
      <c r="S20" s="64">
        <f t="shared" si="0"/>
        <v>677</v>
      </c>
      <c r="T20" s="14"/>
      <c r="V20" s="13"/>
      <c r="W20" s="15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">
      <c r="A21" s="148">
        <v>8</v>
      </c>
      <c r="B21" s="103">
        <v>19</v>
      </c>
      <c r="C21" s="55" t="s">
        <v>45</v>
      </c>
      <c r="D21" s="43" t="s">
        <v>80</v>
      </c>
      <c r="E21" s="39" t="s">
        <v>3</v>
      </c>
      <c r="F21" s="86">
        <v>408</v>
      </c>
      <c r="G21" s="81">
        <v>113</v>
      </c>
      <c r="H21" s="84">
        <v>25</v>
      </c>
      <c r="I21" s="85">
        <v>342</v>
      </c>
      <c r="J21" s="92">
        <v>67</v>
      </c>
      <c r="K21" s="84">
        <v>29</v>
      </c>
      <c r="L21" s="85">
        <v>507</v>
      </c>
      <c r="M21" s="81">
        <v>290</v>
      </c>
      <c r="N21" s="94">
        <v>12</v>
      </c>
      <c r="O21" s="80">
        <v>3</v>
      </c>
      <c r="P21" s="81">
        <v>-552</v>
      </c>
      <c r="Q21" s="92">
        <v>161</v>
      </c>
      <c r="R21" s="94">
        <v>17</v>
      </c>
      <c r="S21" s="64">
        <f t="shared" si="0"/>
        <v>631</v>
      </c>
      <c r="T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">
      <c r="A22" s="148">
        <v>12</v>
      </c>
      <c r="B22" s="103">
        <v>20</v>
      </c>
      <c r="C22" s="55" t="s">
        <v>45</v>
      </c>
      <c r="D22" s="43" t="s">
        <v>39</v>
      </c>
      <c r="E22" s="39" t="s">
        <v>16</v>
      </c>
      <c r="F22" s="80">
        <v>438</v>
      </c>
      <c r="G22" s="81">
        <v>157</v>
      </c>
      <c r="H22" s="84">
        <v>21</v>
      </c>
      <c r="I22" s="80">
        <v>548</v>
      </c>
      <c r="J22" s="92">
        <v>139</v>
      </c>
      <c r="K22" s="84">
        <v>22</v>
      </c>
      <c r="L22" s="80">
        <v>100</v>
      </c>
      <c r="M22" s="81">
        <v>89</v>
      </c>
      <c r="N22" s="94">
        <v>28</v>
      </c>
      <c r="O22" s="95">
        <v>3</v>
      </c>
      <c r="P22" s="96">
        <v>-51</v>
      </c>
      <c r="Q22" s="92">
        <v>224</v>
      </c>
      <c r="R22" s="94">
        <v>13</v>
      </c>
      <c r="S22" s="65">
        <f>SUM(M22+Q22+J22+G22)</f>
        <v>609</v>
      </c>
      <c r="T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">
      <c r="A23" s="148">
        <v>34</v>
      </c>
      <c r="B23" s="103">
        <v>21</v>
      </c>
      <c r="C23" s="55" t="s">
        <v>46</v>
      </c>
      <c r="D23" s="38" t="s">
        <v>72</v>
      </c>
      <c r="E23" s="39" t="s">
        <v>3</v>
      </c>
      <c r="F23" s="83"/>
      <c r="G23" s="81"/>
      <c r="H23" s="87"/>
      <c r="I23" s="85">
        <v>751</v>
      </c>
      <c r="J23" s="92">
        <v>246</v>
      </c>
      <c r="K23" s="84">
        <v>14</v>
      </c>
      <c r="L23" s="85">
        <v>474</v>
      </c>
      <c r="M23" s="81">
        <v>242</v>
      </c>
      <c r="N23" s="94">
        <v>15</v>
      </c>
      <c r="O23" s="95">
        <v>3</v>
      </c>
      <c r="P23" s="96">
        <v>352</v>
      </c>
      <c r="Q23" s="81">
        <v>109</v>
      </c>
      <c r="R23" s="82" t="s">
        <v>66</v>
      </c>
      <c r="S23" s="65">
        <f aca="true" t="shared" si="1" ref="S23:S45">G23+J23+M23+Q23</f>
        <v>597</v>
      </c>
      <c r="T23" s="53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ht="15">
      <c r="A24" s="148">
        <v>10</v>
      </c>
      <c r="B24" s="103">
        <v>22</v>
      </c>
      <c r="C24" s="55" t="s">
        <v>45</v>
      </c>
      <c r="D24" s="43" t="s">
        <v>81</v>
      </c>
      <c r="E24" s="39" t="s">
        <v>3</v>
      </c>
      <c r="F24" s="83">
        <v>422</v>
      </c>
      <c r="G24" s="81">
        <v>134</v>
      </c>
      <c r="H24" s="84">
        <v>23</v>
      </c>
      <c r="I24" s="85">
        <v>401</v>
      </c>
      <c r="J24" s="92">
        <v>96</v>
      </c>
      <c r="K24" s="84">
        <v>26</v>
      </c>
      <c r="L24" s="85">
        <v>330</v>
      </c>
      <c r="M24" s="81">
        <v>175</v>
      </c>
      <c r="N24" s="94">
        <v>20</v>
      </c>
      <c r="O24" s="95">
        <v>3</v>
      </c>
      <c r="P24" s="96">
        <v>-444</v>
      </c>
      <c r="Q24" s="92">
        <v>176</v>
      </c>
      <c r="R24" s="94">
        <v>16</v>
      </c>
      <c r="S24" s="64">
        <f t="shared" si="1"/>
        <v>581</v>
      </c>
      <c r="T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">
      <c r="A25" s="148">
        <v>19</v>
      </c>
      <c r="B25" s="103">
        <v>23</v>
      </c>
      <c r="C25" s="55" t="s">
        <v>45</v>
      </c>
      <c r="D25" s="38" t="s">
        <v>57</v>
      </c>
      <c r="E25" s="39" t="s">
        <v>16</v>
      </c>
      <c r="F25" s="80">
        <v>298</v>
      </c>
      <c r="G25" s="81">
        <v>83</v>
      </c>
      <c r="H25" s="84">
        <v>28</v>
      </c>
      <c r="I25" s="80">
        <v>379</v>
      </c>
      <c r="J25" s="92">
        <v>86</v>
      </c>
      <c r="K25" s="84">
        <v>27</v>
      </c>
      <c r="L25" s="80">
        <v>426</v>
      </c>
      <c r="M25" s="81">
        <v>214</v>
      </c>
      <c r="N25" s="94">
        <v>17</v>
      </c>
      <c r="O25" s="95">
        <v>3</v>
      </c>
      <c r="P25" s="96">
        <v>-410</v>
      </c>
      <c r="Q25" s="92">
        <v>191</v>
      </c>
      <c r="R25" s="94">
        <v>15</v>
      </c>
      <c r="S25" s="64">
        <f t="shared" si="1"/>
        <v>574</v>
      </c>
      <c r="T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>
      <c r="A26" s="148">
        <v>22</v>
      </c>
      <c r="B26" s="103">
        <v>24</v>
      </c>
      <c r="C26" s="55" t="s">
        <v>45</v>
      </c>
      <c r="D26" s="38" t="s">
        <v>42</v>
      </c>
      <c r="E26" s="39" t="s">
        <v>3</v>
      </c>
      <c r="F26" s="80">
        <v>417</v>
      </c>
      <c r="G26" s="81">
        <v>123</v>
      </c>
      <c r="H26" s="84">
        <v>24</v>
      </c>
      <c r="I26" s="80">
        <v>514</v>
      </c>
      <c r="J26" s="92">
        <v>117</v>
      </c>
      <c r="K26" s="84">
        <v>24</v>
      </c>
      <c r="L26" s="80">
        <v>367</v>
      </c>
      <c r="M26" s="81">
        <v>188</v>
      </c>
      <c r="N26" s="94">
        <v>19</v>
      </c>
      <c r="O26" s="80">
        <v>1</v>
      </c>
      <c r="P26" s="81">
        <v>-385</v>
      </c>
      <c r="Q26" s="92">
        <v>71</v>
      </c>
      <c r="R26" s="94">
        <v>24</v>
      </c>
      <c r="S26" s="64">
        <f t="shared" si="1"/>
        <v>499</v>
      </c>
      <c r="T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">
      <c r="A27" s="148">
        <v>42</v>
      </c>
      <c r="B27" s="103">
        <v>25</v>
      </c>
      <c r="C27" s="55" t="s">
        <v>46</v>
      </c>
      <c r="D27" s="43" t="s">
        <v>73</v>
      </c>
      <c r="E27" s="39" t="s">
        <v>23</v>
      </c>
      <c r="F27" s="80">
        <v>535</v>
      </c>
      <c r="G27" s="81">
        <v>169</v>
      </c>
      <c r="H27" s="84">
        <v>20</v>
      </c>
      <c r="I27" s="80">
        <v>715</v>
      </c>
      <c r="J27" s="92">
        <v>202</v>
      </c>
      <c r="K27" s="84">
        <v>17</v>
      </c>
      <c r="L27" s="80">
        <v>4</v>
      </c>
      <c r="M27" s="88">
        <v>22</v>
      </c>
      <c r="N27" s="94">
        <v>36</v>
      </c>
      <c r="O27" s="95">
        <v>3</v>
      </c>
      <c r="P27" s="96">
        <v>146</v>
      </c>
      <c r="Q27" s="81">
        <v>84</v>
      </c>
      <c r="R27" s="94" t="s">
        <v>68</v>
      </c>
      <c r="S27" s="65">
        <f t="shared" si="1"/>
        <v>477</v>
      </c>
      <c r="T27" s="14"/>
      <c r="V27" s="13"/>
      <c r="W27" s="15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">
      <c r="A28" s="148">
        <v>32</v>
      </c>
      <c r="B28" s="103">
        <v>26</v>
      </c>
      <c r="C28" s="55" t="s">
        <v>46</v>
      </c>
      <c r="D28" s="43" t="s">
        <v>74</v>
      </c>
      <c r="E28" s="39" t="s">
        <v>3</v>
      </c>
      <c r="F28" s="80">
        <v>556</v>
      </c>
      <c r="G28" s="81">
        <v>195</v>
      </c>
      <c r="H28" s="84">
        <v>18</v>
      </c>
      <c r="I28" s="80">
        <v>680</v>
      </c>
      <c r="J28" s="92">
        <v>188</v>
      </c>
      <c r="K28" s="84">
        <v>18</v>
      </c>
      <c r="L28" s="80">
        <v>84</v>
      </c>
      <c r="M28" s="81">
        <v>45</v>
      </c>
      <c r="N28" s="94">
        <v>33</v>
      </c>
      <c r="O28" s="95">
        <v>2</v>
      </c>
      <c r="P28" s="96">
        <v>53</v>
      </c>
      <c r="Q28" s="81">
        <v>34</v>
      </c>
      <c r="R28" s="87" t="s">
        <v>94</v>
      </c>
      <c r="S28" s="65">
        <f t="shared" si="1"/>
        <v>462</v>
      </c>
      <c r="T28" s="14"/>
      <c r="V28" s="54"/>
      <c r="W28" s="56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">
      <c r="A29" s="148">
        <v>26</v>
      </c>
      <c r="B29" s="103">
        <v>27</v>
      </c>
      <c r="C29" s="55" t="s">
        <v>45</v>
      </c>
      <c r="D29" s="43" t="s">
        <v>49</v>
      </c>
      <c r="E29" s="39" t="s">
        <v>16</v>
      </c>
      <c r="F29" s="83">
        <v>286</v>
      </c>
      <c r="G29" s="81">
        <v>56</v>
      </c>
      <c r="H29" s="84">
        <v>31</v>
      </c>
      <c r="I29" s="85">
        <v>440</v>
      </c>
      <c r="J29" s="92">
        <v>106</v>
      </c>
      <c r="K29" s="84">
        <v>25</v>
      </c>
      <c r="L29" s="85">
        <v>85</v>
      </c>
      <c r="M29" s="81">
        <v>54</v>
      </c>
      <c r="N29" s="94">
        <v>32</v>
      </c>
      <c r="O29" s="80">
        <v>3</v>
      </c>
      <c r="P29" s="81">
        <v>-573</v>
      </c>
      <c r="Q29" s="92">
        <v>147</v>
      </c>
      <c r="R29" s="94">
        <v>18</v>
      </c>
      <c r="S29" s="64">
        <f t="shared" si="1"/>
        <v>363</v>
      </c>
      <c r="T29" s="14"/>
      <c r="V29" s="54"/>
      <c r="W29" s="56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8" ht="15">
      <c r="A30" s="148">
        <v>24</v>
      </c>
      <c r="B30" s="103">
        <v>28</v>
      </c>
      <c r="C30" s="55" t="s">
        <v>45</v>
      </c>
      <c r="D30" s="38" t="s">
        <v>79</v>
      </c>
      <c r="E30" s="39" t="s">
        <v>3</v>
      </c>
      <c r="F30" s="83">
        <v>323</v>
      </c>
      <c r="G30" s="81">
        <v>92</v>
      </c>
      <c r="H30" s="84">
        <v>27</v>
      </c>
      <c r="I30" s="85">
        <v>620</v>
      </c>
      <c r="J30" s="92">
        <v>163</v>
      </c>
      <c r="K30" s="84">
        <v>20</v>
      </c>
      <c r="L30" s="80">
        <v>0.4</v>
      </c>
      <c r="M30" s="81">
        <v>7</v>
      </c>
      <c r="N30" s="94">
        <v>39</v>
      </c>
      <c r="O30" s="95">
        <v>2</v>
      </c>
      <c r="P30" s="96">
        <v>-494</v>
      </c>
      <c r="Q30" s="92">
        <v>95</v>
      </c>
      <c r="R30" s="94">
        <v>22</v>
      </c>
      <c r="S30" s="65">
        <f t="shared" si="1"/>
        <v>357</v>
      </c>
      <c r="T30" s="14"/>
      <c r="V30" s="54"/>
      <c r="W30" s="56"/>
      <c r="X30" s="13"/>
      <c r="Y30" s="13"/>
      <c r="Z30" s="13"/>
      <c r="AA30" s="13"/>
      <c r="AB30" s="13"/>
      <c r="AC30" s="13"/>
      <c r="AD30" s="13"/>
      <c r="AE30" s="13"/>
      <c r="AF30" s="13"/>
      <c r="AL30" s="16" t="s">
        <v>37</v>
      </c>
    </row>
    <row r="31" spans="1:32" ht="15">
      <c r="A31" s="148">
        <v>38</v>
      </c>
      <c r="B31" s="103">
        <v>29</v>
      </c>
      <c r="C31" s="55" t="s">
        <v>46</v>
      </c>
      <c r="D31" s="43" t="s">
        <v>62</v>
      </c>
      <c r="E31" s="39" t="s">
        <v>16</v>
      </c>
      <c r="F31" s="80">
        <v>583</v>
      </c>
      <c r="G31" s="81">
        <v>222</v>
      </c>
      <c r="H31" s="84">
        <v>16</v>
      </c>
      <c r="I31" s="80">
        <v>263</v>
      </c>
      <c r="J31" s="92">
        <v>15</v>
      </c>
      <c r="K31" s="84">
        <v>35</v>
      </c>
      <c r="L31" s="80">
        <v>94</v>
      </c>
      <c r="M31" s="81">
        <v>71</v>
      </c>
      <c r="N31" s="94">
        <v>30</v>
      </c>
      <c r="O31" s="80">
        <v>2</v>
      </c>
      <c r="P31" s="81">
        <v>245</v>
      </c>
      <c r="Q31" s="81">
        <v>41</v>
      </c>
      <c r="R31" s="87" t="s">
        <v>93</v>
      </c>
      <c r="S31" s="65">
        <f t="shared" si="1"/>
        <v>349</v>
      </c>
      <c r="T31" s="14"/>
      <c r="V31" s="54"/>
      <c r="W31" s="56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">
      <c r="A32" s="148">
        <v>23</v>
      </c>
      <c r="B32" s="103">
        <v>30</v>
      </c>
      <c r="C32" s="55" t="s">
        <v>45</v>
      </c>
      <c r="D32" s="43" t="s">
        <v>50</v>
      </c>
      <c r="E32" s="39" t="s">
        <v>16</v>
      </c>
      <c r="F32" s="80">
        <v>395</v>
      </c>
      <c r="G32" s="81">
        <v>102</v>
      </c>
      <c r="H32" s="84">
        <v>26</v>
      </c>
      <c r="I32" s="80">
        <v>282</v>
      </c>
      <c r="J32" s="92">
        <v>40</v>
      </c>
      <c r="K32" s="84">
        <v>32</v>
      </c>
      <c r="L32" s="80">
        <v>89</v>
      </c>
      <c r="M32" s="81">
        <v>62</v>
      </c>
      <c r="N32" s="94">
        <v>31</v>
      </c>
      <c r="O32" s="85">
        <v>2</v>
      </c>
      <c r="P32" s="96">
        <v>-323</v>
      </c>
      <c r="Q32" s="92">
        <v>120</v>
      </c>
      <c r="R32" s="94">
        <v>20</v>
      </c>
      <c r="S32" s="64">
        <f t="shared" si="1"/>
        <v>324</v>
      </c>
      <c r="T32" s="14"/>
      <c r="V32" s="54"/>
      <c r="W32" s="15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">
      <c r="A33" s="148">
        <v>20</v>
      </c>
      <c r="B33" s="103">
        <v>31</v>
      </c>
      <c r="C33" s="55" t="s">
        <v>45</v>
      </c>
      <c r="D33" s="38" t="s">
        <v>87</v>
      </c>
      <c r="E33" s="39" t="s">
        <v>16</v>
      </c>
      <c r="F33" s="83">
        <v>292</v>
      </c>
      <c r="G33" s="81">
        <v>73</v>
      </c>
      <c r="H33" s="84">
        <v>29</v>
      </c>
      <c r="I33" s="85">
        <v>343</v>
      </c>
      <c r="J33" s="92">
        <v>76</v>
      </c>
      <c r="K33" s="84">
        <v>28</v>
      </c>
      <c r="L33" s="85">
        <v>107</v>
      </c>
      <c r="M33" s="81">
        <v>109</v>
      </c>
      <c r="N33" s="94">
        <v>26</v>
      </c>
      <c r="O33" s="95">
        <v>1</v>
      </c>
      <c r="P33" s="96">
        <v>-756</v>
      </c>
      <c r="Q33" s="92">
        <v>60</v>
      </c>
      <c r="R33" s="94">
        <v>25</v>
      </c>
      <c r="S33" s="64">
        <f t="shared" si="1"/>
        <v>318</v>
      </c>
      <c r="T33" s="14"/>
      <c r="V33" s="54"/>
      <c r="W33" s="15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">
      <c r="A34" s="148">
        <v>31</v>
      </c>
      <c r="B34" s="103">
        <v>32</v>
      </c>
      <c r="C34" s="55" t="s">
        <v>46</v>
      </c>
      <c r="D34" s="38" t="s">
        <v>78</v>
      </c>
      <c r="E34" s="39" t="s">
        <v>23</v>
      </c>
      <c r="F34" s="85">
        <v>287</v>
      </c>
      <c r="G34" s="81">
        <v>64</v>
      </c>
      <c r="H34" s="84">
        <v>30</v>
      </c>
      <c r="I34" s="85">
        <v>271</v>
      </c>
      <c r="J34" s="92">
        <v>23</v>
      </c>
      <c r="K34" s="84">
        <v>34</v>
      </c>
      <c r="L34" s="85">
        <v>411</v>
      </c>
      <c r="M34" s="81">
        <v>200</v>
      </c>
      <c r="N34" s="94">
        <v>18</v>
      </c>
      <c r="O34" s="95">
        <v>2</v>
      </c>
      <c r="P34" s="96">
        <v>-251</v>
      </c>
      <c r="Q34" s="81">
        <v>28</v>
      </c>
      <c r="R34" s="94" t="s">
        <v>95</v>
      </c>
      <c r="S34" s="65">
        <f t="shared" si="1"/>
        <v>315</v>
      </c>
      <c r="T34" s="14"/>
      <c r="V34" s="54"/>
      <c r="W34" s="56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">
      <c r="A35" s="148">
        <v>21</v>
      </c>
      <c r="B35" s="103">
        <v>33</v>
      </c>
      <c r="C35" s="55" t="s">
        <v>45</v>
      </c>
      <c r="D35" s="43" t="s">
        <v>58</v>
      </c>
      <c r="E35" s="39" t="s">
        <v>16</v>
      </c>
      <c r="F35" s="83">
        <v>253</v>
      </c>
      <c r="G35" s="81">
        <v>39</v>
      </c>
      <c r="H35" s="84">
        <v>33</v>
      </c>
      <c r="I35" s="85">
        <v>223</v>
      </c>
      <c r="J35" s="81">
        <v>4</v>
      </c>
      <c r="K35" s="84">
        <v>37</v>
      </c>
      <c r="L35" s="85">
        <v>252</v>
      </c>
      <c r="M35" s="81">
        <v>152</v>
      </c>
      <c r="N35" s="94">
        <v>22</v>
      </c>
      <c r="O35" s="80">
        <v>2</v>
      </c>
      <c r="P35" s="81">
        <v>-739</v>
      </c>
      <c r="Q35" s="92">
        <v>83</v>
      </c>
      <c r="R35" s="94">
        <v>23</v>
      </c>
      <c r="S35" s="64">
        <f t="shared" si="1"/>
        <v>278</v>
      </c>
      <c r="T35" s="14"/>
      <c r="V35" s="54"/>
      <c r="W35" s="15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5">
      <c r="A36" s="148">
        <v>30</v>
      </c>
      <c r="B36" s="103">
        <v>34</v>
      </c>
      <c r="C36" s="55" t="s">
        <v>46</v>
      </c>
      <c r="D36" s="69" t="s">
        <v>77</v>
      </c>
      <c r="E36" s="75" t="s">
        <v>3</v>
      </c>
      <c r="F36" s="80">
        <v>126</v>
      </c>
      <c r="G36" s="88">
        <v>4</v>
      </c>
      <c r="H36" s="84">
        <v>39</v>
      </c>
      <c r="I36" s="80">
        <v>312</v>
      </c>
      <c r="J36" s="92">
        <v>57</v>
      </c>
      <c r="K36" s="84">
        <v>30</v>
      </c>
      <c r="L36" s="80">
        <v>121</v>
      </c>
      <c r="M36" s="81">
        <v>140</v>
      </c>
      <c r="N36" s="94">
        <v>23</v>
      </c>
      <c r="O36" s="80">
        <v>3</v>
      </c>
      <c r="P36" s="81">
        <v>-190</v>
      </c>
      <c r="Q36" s="81">
        <v>48</v>
      </c>
      <c r="R36" s="94" t="s">
        <v>91</v>
      </c>
      <c r="S36" s="65">
        <f t="shared" si="1"/>
        <v>249</v>
      </c>
      <c r="T36" s="14"/>
      <c r="V36" s="54"/>
      <c r="W36" s="15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">
      <c r="A37" s="148">
        <v>36</v>
      </c>
      <c r="B37" s="103">
        <v>35</v>
      </c>
      <c r="C37" s="55" t="s">
        <v>46</v>
      </c>
      <c r="D37" s="43" t="s">
        <v>56</v>
      </c>
      <c r="E37" s="39" t="s">
        <v>16</v>
      </c>
      <c r="F37" s="80">
        <v>238</v>
      </c>
      <c r="G37" s="81">
        <v>30</v>
      </c>
      <c r="H37" s="84">
        <v>34</v>
      </c>
      <c r="I37" s="80">
        <v>279</v>
      </c>
      <c r="J37" s="92">
        <v>31</v>
      </c>
      <c r="K37" s="84">
        <v>33</v>
      </c>
      <c r="L37" s="80">
        <v>103</v>
      </c>
      <c r="M37" s="81">
        <v>99</v>
      </c>
      <c r="N37" s="94">
        <v>27</v>
      </c>
      <c r="O37" s="95">
        <v>3</v>
      </c>
      <c r="P37" s="96">
        <v>-45</v>
      </c>
      <c r="Q37" s="81">
        <v>56</v>
      </c>
      <c r="R37" s="94" t="s">
        <v>92</v>
      </c>
      <c r="S37" s="65">
        <f t="shared" si="1"/>
        <v>216</v>
      </c>
      <c r="T37" s="47"/>
      <c r="V37" s="54"/>
      <c r="W37" s="15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ht="15">
      <c r="A38" s="148">
        <v>25</v>
      </c>
      <c r="B38" s="103">
        <v>36</v>
      </c>
      <c r="C38" s="55" t="s">
        <v>46</v>
      </c>
      <c r="D38" s="38" t="s">
        <v>48</v>
      </c>
      <c r="E38" s="39" t="s">
        <v>16</v>
      </c>
      <c r="F38" s="80">
        <v>169</v>
      </c>
      <c r="G38" s="81">
        <v>7</v>
      </c>
      <c r="H38" s="84">
        <v>37</v>
      </c>
      <c r="I38" s="80">
        <v>128</v>
      </c>
      <c r="J38" s="81">
        <v>4</v>
      </c>
      <c r="K38" s="84">
        <v>40</v>
      </c>
      <c r="L38" s="80">
        <v>115</v>
      </c>
      <c r="M38" s="81">
        <v>119</v>
      </c>
      <c r="N38" s="94">
        <v>25</v>
      </c>
      <c r="O38" s="95">
        <v>3</v>
      </c>
      <c r="P38" s="96">
        <v>138</v>
      </c>
      <c r="Q38" s="81">
        <v>73</v>
      </c>
      <c r="R38" s="94" t="s">
        <v>69</v>
      </c>
      <c r="S38" s="65">
        <f t="shared" si="1"/>
        <v>203</v>
      </c>
      <c r="T38" s="47"/>
      <c r="V38" s="54"/>
      <c r="W38" s="15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ht="15">
      <c r="A39" s="148">
        <v>37</v>
      </c>
      <c r="B39" s="103">
        <v>37</v>
      </c>
      <c r="C39" s="55" t="s">
        <v>46</v>
      </c>
      <c r="D39" s="43" t="s">
        <v>63</v>
      </c>
      <c r="E39" s="39" t="s">
        <v>16</v>
      </c>
      <c r="F39" s="83">
        <v>262</v>
      </c>
      <c r="G39" s="81">
        <v>47</v>
      </c>
      <c r="H39" s="84">
        <v>32</v>
      </c>
      <c r="I39" s="85">
        <v>284</v>
      </c>
      <c r="J39" s="92">
        <v>49</v>
      </c>
      <c r="K39" s="84">
        <v>31</v>
      </c>
      <c r="L39" s="85">
        <v>73</v>
      </c>
      <c r="M39" s="81">
        <v>29</v>
      </c>
      <c r="N39" s="94">
        <v>35</v>
      </c>
      <c r="O39" s="80">
        <v>3</v>
      </c>
      <c r="P39" s="81">
        <v>-4</v>
      </c>
      <c r="Q39" s="81">
        <v>64</v>
      </c>
      <c r="R39" s="94" t="s">
        <v>70</v>
      </c>
      <c r="S39" s="65">
        <f t="shared" si="1"/>
        <v>189</v>
      </c>
      <c r="T39" s="47"/>
      <c r="V39" s="54"/>
      <c r="W39" s="5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ht="15">
      <c r="A40" s="148">
        <v>35</v>
      </c>
      <c r="B40" s="103">
        <v>38</v>
      </c>
      <c r="C40" s="55" t="s">
        <v>46</v>
      </c>
      <c r="D40" s="43" t="s">
        <v>59</v>
      </c>
      <c r="E40" s="39" t="s">
        <v>16</v>
      </c>
      <c r="F40" s="80">
        <v>157</v>
      </c>
      <c r="G40" s="88">
        <f>7/2</f>
        <v>3.5</v>
      </c>
      <c r="H40" s="84">
        <v>38</v>
      </c>
      <c r="I40" s="85">
        <v>248</v>
      </c>
      <c r="J40" s="92">
        <v>8</v>
      </c>
      <c r="K40" s="84">
        <v>36</v>
      </c>
      <c r="L40" s="80">
        <v>99</v>
      </c>
      <c r="M40" s="81">
        <v>80</v>
      </c>
      <c r="N40" s="94">
        <v>29</v>
      </c>
      <c r="O40" s="95">
        <v>1</v>
      </c>
      <c r="P40" s="96">
        <v>-354</v>
      </c>
      <c r="Q40" s="81">
        <v>10</v>
      </c>
      <c r="R40" s="94" t="s">
        <v>98</v>
      </c>
      <c r="S40" s="65">
        <f t="shared" si="1"/>
        <v>101.5</v>
      </c>
      <c r="T40" s="47"/>
      <c r="V40" s="54"/>
      <c r="W40" s="15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ht="15">
      <c r="A41" s="148">
        <v>27</v>
      </c>
      <c r="B41" s="103">
        <v>39</v>
      </c>
      <c r="C41" s="55" t="s">
        <v>46</v>
      </c>
      <c r="D41" s="70" t="s">
        <v>85</v>
      </c>
      <c r="E41" s="76" t="s">
        <v>16</v>
      </c>
      <c r="F41" s="83">
        <v>213</v>
      </c>
      <c r="G41" s="81">
        <v>23</v>
      </c>
      <c r="H41" s="84">
        <v>35</v>
      </c>
      <c r="I41" s="85">
        <v>160</v>
      </c>
      <c r="J41" s="81">
        <v>4</v>
      </c>
      <c r="K41" s="84">
        <v>38</v>
      </c>
      <c r="L41" s="85">
        <v>0.6</v>
      </c>
      <c r="M41" s="81">
        <v>14</v>
      </c>
      <c r="N41" s="94">
        <v>37</v>
      </c>
      <c r="O41" s="95">
        <v>2</v>
      </c>
      <c r="P41" s="96">
        <v>-339</v>
      </c>
      <c r="Q41" s="81">
        <v>22</v>
      </c>
      <c r="R41" s="94" t="s">
        <v>96</v>
      </c>
      <c r="S41" s="65">
        <f t="shared" si="1"/>
        <v>63</v>
      </c>
      <c r="T41" s="47"/>
      <c r="V41" s="54"/>
      <c r="W41" s="15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15">
      <c r="A42" s="148">
        <v>28</v>
      </c>
      <c r="B42" s="103">
        <v>40</v>
      </c>
      <c r="C42" s="55" t="s">
        <v>46</v>
      </c>
      <c r="D42" s="70" t="s">
        <v>84</v>
      </c>
      <c r="E42" s="39" t="s">
        <v>16</v>
      </c>
      <c r="F42" s="86">
        <v>202</v>
      </c>
      <c r="G42" s="81">
        <v>15</v>
      </c>
      <c r="H42" s="84">
        <v>36</v>
      </c>
      <c r="I42" s="85">
        <v>152</v>
      </c>
      <c r="J42" s="81">
        <v>4</v>
      </c>
      <c r="K42" s="84">
        <v>39</v>
      </c>
      <c r="L42" s="85">
        <v>0.3</v>
      </c>
      <c r="M42" s="88">
        <v>4</v>
      </c>
      <c r="N42" s="94">
        <v>40</v>
      </c>
      <c r="O42" s="95">
        <v>1</v>
      </c>
      <c r="P42" s="96">
        <v>-147</v>
      </c>
      <c r="Q42" s="81">
        <v>16</v>
      </c>
      <c r="R42" s="97" t="s">
        <v>97</v>
      </c>
      <c r="S42" s="65">
        <f t="shared" si="1"/>
        <v>39</v>
      </c>
      <c r="T42" s="14"/>
      <c r="V42" s="54"/>
      <c r="W42" s="56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">
      <c r="A43" s="148">
        <v>29</v>
      </c>
      <c r="B43" s="103">
        <v>41</v>
      </c>
      <c r="C43" s="55" t="s">
        <v>46</v>
      </c>
      <c r="D43" s="70" t="s">
        <v>82</v>
      </c>
      <c r="E43" s="39" t="s">
        <v>16</v>
      </c>
      <c r="F43" s="85">
        <v>79</v>
      </c>
      <c r="G43" s="88">
        <f>7/2</f>
        <v>3.5</v>
      </c>
      <c r="H43" s="84">
        <v>40</v>
      </c>
      <c r="I43" s="85">
        <v>50</v>
      </c>
      <c r="J43" s="81">
        <v>4</v>
      </c>
      <c r="K43" s="87">
        <v>41</v>
      </c>
      <c r="L43" s="85">
        <v>0.5</v>
      </c>
      <c r="M43" s="81">
        <v>7</v>
      </c>
      <c r="N43" s="94">
        <v>38</v>
      </c>
      <c r="O43" s="80">
        <v>0</v>
      </c>
      <c r="P43" s="81">
        <v>-378</v>
      </c>
      <c r="Q43" s="81">
        <v>5</v>
      </c>
      <c r="R43" s="97" t="s">
        <v>99</v>
      </c>
      <c r="S43" s="65">
        <f t="shared" si="1"/>
        <v>19.5</v>
      </c>
      <c r="T43" s="14"/>
      <c r="V43" s="54"/>
      <c r="W43" s="15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">
      <c r="A44" s="148">
        <v>43</v>
      </c>
      <c r="B44" s="103">
        <v>42</v>
      </c>
      <c r="C44" s="55" t="s">
        <v>44</v>
      </c>
      <c r="D44" s="71" t="s">
        <v>71</v>
      </c>
      <c r="E44" s="75" t="s">
        <v>25</v>
      </c>
      <c r="F44" s="83"/>
      <c r="G44" s="81"/>
      <c r="H44" s="87"/>
      <c r="I44" s="85"/>
      <c r="J44" s="81"/>
      <c r="K44" s="87"/>
      <c r="L44" s="85">
        <v>0.1</v>
      </c>
      <c r="M44" s="81">
        <v>4</v>
      </c>
      <c r="N44" s="87">
        <v>42</v>
      </c>
      <c r="O44" s="95"/>
      <c r="P44" s="96"/>
      <c r="Q44" s="81"/>
      <c r="R44" s="87"/>
      <c r="S44" s="64">
        <f t="shared" si="1"/>
        <v>4</v>
      </c>
      <c r="T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">
      <c r="A45" s="148">
        <v>44</v>
      </c>
      <c r="B45" s="104">
        <v>43</v>
      </c>
      <c r="C45" s="72" t="s">
        <v>44</v>
      </c>
      <c r="D45" s="73" t="s">
        <v>35</v>
      </c>
      <c r="E45" s="77" t="s">
        <v>24</v>
      </c>
      <c r="F45" s="89"/>
      <c r="G45" s="90"/>
      <c r="H45" s="91"/>
      <c r="I45" s="93"/>
      <c r="J45" s="90"/>
      <c r="K45" s="91"/>
      <c r="L45" s="93">
        <v>0</v>
      </c>
      <c r="M45" s="90">
        <v>4</v>
      </c>
      <c r="N45" s="91">
        <v>43</v>
      </c>
      <c r="O45" s="98"/>
      <c r="P45" s="99"/>
      <c r="Q45" s="90"/>
      <c r="R45" s="91"/>
      <c r="S45" s="66">
        <f t="shared" si="1"/>
        <v>4</v>
      </c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">
      <c r="A46" s="20"/>
      <c r="B46" s="15"/>
      <c r="C46" s="15"/>
      <c r="D46" s="18"/>
      <c r="E46" s="10"/>
      <c r="G46" s="21"/>
      <c r="H46" s="7"/>
      <c r="I46" s="30"/>
      <c r="J46" s="23"/>
      <c r="K46" s="7"/>
      <c r="L46" s="30"/>
      <c r="M46" s="22"/>
      <c r="N46" s="7"/>
      <c r="O46" s="30"/>
      <c r="P46" s="30"/>
      <c r="Q46" s="30"/>
      <c r="R46" s="30"/>
      <c r="S46" s="5"/>
      <c r="T46" s="1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">
      <c r="A47" s="20"/>
      <c r="B47" s="15"/>
      <c r="C47" s="15"/>
      <c r="D47" s="51"/>
      <c r="E47" s="33"/>
      <c r="G47" s="21"/>
      <c r="H47" s="7"/>
      <c r="I47" s="30"/>
      <c r="J47" s="23"/>
      <c r="K47" s="7"/>
      <c r="L47" s="30"/>
      <c r="M47" s="22"/>
      <c r="N47" s="7"/>
      <c r="O47" s="30"/>
      <c r="P47" s="30"/>
      <c r="Q47" s="30"/>
      <c r="R47" s="30"/>
      <c r="S47" s="5"/>
      <c r="T47" s="1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">
      <c r="A48" s="20"/>
      <c r="B48" s="15"/>
      <c r="C48" s="15"/>
      <c r="D48" s="51"/>
      <c r="E48" s="33"/>
      <c r="G48" s="21"/>
      <c r="H48" s="7"/>
      <c r="L48" s="26"/>
      <c r="M48" s="22"/>
      <c r="N48" s="7"/>
      <c r="S48" s="5"/>
      <c r="T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>
      <c r="A49" s="20"/>
      <c r="B49" s="15"/>
      <c r="C49" s="15"/>
      <c r="D49" s="18"/>
      <c r="E49" s="19"/>
      <c r="F49" s="12"/>
      <c r="G49" s="21"/>
      <c r="H49" s="7"/>
      <c r="I49" s="7"/>
      <c r="J49" s="23"/>
      <c r="K49" s="7"/>
      <c r="L49" s="7"/>
      <c r="M49" s="22"/>
      <c r="N49" s="7"/>
      <c r="O49" s="11"/>
      <c r="P49" s="7"/>
      <c r="Q49" s="29"/>
      <c r="R49" s="7"/>
      <c r="S49" s="5"/>
      <c r="T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19" ht="15">
      <c r="A50" s="20"/>
      <c r="B50" s="15"/>
      <c r="C50" s="15"/>
      <c r="D50" s="18"/>
      <c r="E50" s="19"/>
      <c r="G50" s="21"/>
      <c r="H50" s="7"/>
      <c r="I50" s="28"/>
      <c r="J50" s="23"/>
      <c r="K50" s="7"/>
      <c r="L50" s="28"/>
      <c r="M50" s="22"/>
      <c r="N50" s="7"/>
      <c r="O50" s="30"/>
      <c r="P50" s="30"/>
      <c r="Q50" s="29"/>
      <c r="R50" s="7"/>
      <c r="S50" s="5"/>
    </row>
    <row r="51" spans="1:19" ht="15">
      <c r="A51" s="20"/>
      <c r="B51" s="15"/>
      <c r="C51" s="15"/>
      <c r="D51" s="18"/>
      <c r="E51" s="19"/>
      <c r="G51" s="21"/>
      <c r="H51" s="7"/>
      <c r="I51" s="28"/>
      <c r="J51" s="23"/>
      <c r="K51" s="7"/>
      <c r="L51" s="28"/>
      <c r="M51" s="22"/>
      <c r="N51" s="7"/>
      <c r="O51" s="28"/>
      <c r="P51" s="28"/>
      <c r="Q51" s="25"/>
      <c r="R51" s="7"/>
      <c r="S51" s="5"/>
    </row>
    <row r="52" spans="1:19" ht="15">
      <c r="A52" s="20"/>
      <c r="B52" s="15"/>
      <c r="C52" s="15"/>
      <c r="D52" s="18"/>
      <c r="E52" s="19"/>
      <c r="F52" s="12"/>
      <c r="G52" s="23"/>
      <c r="H52" s="7"/>
      <c r="I52" s="7"/>
      <c r="J52" s="23"/>
      <c r="K52" s="9"/>
      <c r="L52" s="7"/>
      <c r="M52" s="22"/>
      <c r="N52" s="7"/>
      <c r="O52" s="11"/>
      <c r="P52" s="7"/>
      <c r="Q52" s="29"/>
      <c r="R52" s="7"/>
      <c r="S52" s="5"/>
    </row>
    <row r="53" spans="1:19" ht="15">
      <c r="A53" s="20"/>
      <c r="B53" s="15"/>
      <c r="C53" s="15"/>
      <c r="D53" s="18"/>
      <c r="E53" s="19"/>
      <c r="F53" s="12"/>
      <c r="G53" s="23"/>
      <c r="H53" s="7"/>
      <c r="I53" s="7"/>
      <c r="J53" s="23"/>
      <c r="K53" s="7"/>
      <c r="L53" s="7"/>
      <c r="M53" s="22"/>
      <c r="N53" s="7"/>
      <c r="O53" s="11"/>
      <c r="P53" s="7"/>
      <c r="Q53" s="27"/>
      <c r="R53" s="7"/>
      <c r="S53" s="5"/>
    </row>
    <row r="54" spans="1:19" ht="15">
      <c r="A54" s="20"/>
      <c r="B54" s="15"/>
      <c r="C54" s="15"/>
      <c r="D54" s="18"/>
      <c r="E54" s="19"/>
      <c r="F54" s="12"/>
      <c r="G54" s="23"/>
      <c r="H54" s="7"/>
      <c r="I54" s="7"/>
      <c r="J54" s="23"/>
      <c r="K54" s="7"/>
      <c r="L54" s="7"/>
      <c r="M54" s="22"/>
      <c r="N54" s="7"/>
      <c r="O54" s="11"/>
      <c r="P54" s="7"/>
      <c r="Q54" s="29"/>
      <c r="R54" s="7"/>
      <c r="S54" s="5"/>
    </row>
    <row r="55" spans="1:19" ht="15">
      <c r="A55" s="20"/>
      <c r="B55" s="15"/>
      <c r="C55" s="15"/>
      <c r="D55" s="18"/>
      <c r="E55" s="19"/>
      <c r="F55" s="12"/>
      <c r="G55" s="21"/>
      <c r="H55" s="7"/>
      <c r="I55" s="7"/>
      <c r="J55" s="29"/>
      <c r="K55" s="7"/>
      <c r="L55" s="7"/>
      <c r="M55" s="22"/>
      <c r="N55" s="7"/>
      <c r="O55" s="11"/>
      <c r="P55" s="7"/>
      <c r="Q55" s="29"/>
      <c r="R55" s="7"/>
      <c r="S55" s="5"/>
    </row>
    <row r="56" spans="1:19" ht="15">
      <c r="A56" s="20"/>
      <c r="B56" s="15"/>
      <c r="C56" s="15"/>
      <c r="D56" s="18"/>
      <c r="E56" s="10"/>
      <c r="G56" s="23"/>
      <c r="H56" s="7"/>
      <c r="I56" s="28"/>
      <c r="J56" s="27"/>
      <c r="K56" s="7"/>
      <c r="L56" s="24"/>
      <c r="N56" s="7"/>
      <c r="S56" s="5"/>
    </row>
    <row r="57" spans="1:19" ht="15">
      <c r="A57" s="20"/>
      <c r="B57" s="15"/>
      <c r="C57" s="15"/>
      <c r="D57" s="18"/>
      <c r="E57" s="19"/>
      <c r="F57" s="17"/>
      <c r="G57" s="29"/>
      <c r="H57" s="7"/>
      <c r="I57" s="7"/>
      <c r="J57" s="29"/>
      <c r="K57" s="7"/>
      <c r="L57" s="7"/>
      <c r="N57" s="7"/>
      <c r="O57" s="11"/>
      <c r="P57" s="7"/>
      <c r="Q57" s="29"/>
      <c r="R57" s="9"/>
      <c r="S57" s="5"/>
    </row>
    <row r="58" ht="15">
      <c r="S58" s="5"/>
    </row>
    <row r="59" ht="15">
      <c r="S59" s="5"/>
    </row>
    <row r="60" ht="15">
      <c r="S60" s="5"/>
    </row>
    <row r="61" ht="15">
      <c r="S61" s="5"/>
    </row>
    <row r="62" ht="15">
      <c r="S62" s="5"/>
    </row>
    <row r="63" ht="15">
      <c r="S63" s="5"/>
    </row>
  </sheetData>
  <sheetProtection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&amp;CCNIS-T 2023 ET.1 
BOTOSANI
CLASAMENT GENERAL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31" customWidth="1"/>
    <col min="2" max="2" width="6.140625" style="31" customWidth="1"/>
    <col min="3" max="3" width="3.8515625" style="31" customWidth="1"/>
    <col min="4" max="4" width="29.421875" style="31" customWidth="1"/>
    <col min="5" max="5" width="15.28125" style="31" customWidth="1"/>
    <col min="6" max="6" width="6.421875" style="32" customWidth="1"/>
    <col min="7" max="7" width="7.57421875" style="4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31" customWidth="1"/>
    <col min="14" max="14" width="4.7109375" style="31" customWidth="1"/>
    <col min="15" max="15" width="7.421875" style="4" customWidth="1"/>
    <col min="16" max="16" width="8.421875" style="4" customWidth="1"/>
    <col min="17" max="17" width="7.421875" style="4" customWidth="1"/>
    <col min="18" max="18" width="4.57421875" style="6" customWidth="1"/>
  </cols>
  <sheetData>
    <row r="1" spans="1:19" ht="18.75">
      <c r="A1" s="100" t="s">
        <v>104</v>
      </c>
      <c r="B1" s="62"/>
      <c r="C1" s="62"/>
      <c r="D1" s="62"/>
      <c r="E1" s="62"/>
      <c r="F1" s="106" t="s">
        <v>51</v>
      </c>
      <c r="G1" s="107"/>
      <c r="H1" s="108"/>
      <c r="I1" s="106" t="s">
        <v>7</v>
      </c>
      <c r="J1" s="107"/>
      <c r="K1" s="108"/>
      <c r="L1" s="106" t="s">
        <v>52</v>
      </c>
      <c r="M1" s="107"/>
      <c r="N1" s="108"/>
      <c r="O1" s="107" t="s">
        <v>9</v>
      </c>
      <c r="P1" s="107"/>
      <c r="Q1" s="107"/>
      <c r="R1" s="108"/>
      <c r="S1" s="63"/>
    </row>
    <row r="2" spans="1:19" ht="15">
      <c r="A2" s="173" t="s">
        <v>1</v>
      </c>
      <c r="B2" s="60" t="s">
        <v>0</v>
      </c>
      <c r="C2" s="60" t="s">
        <v>2</v>
      </c>
      <c r="D2" s="60" t="s">
        <v>21</v>
      </c>
      <c r="E2" s="60" t="s">
        <v>22</v>
      </c>
      <c r="F2" s="78" t="s">
        <v>5</v>
      </c>
      <c r="G2" s="61" t="s">
        <v>6</v>
      </c>
      <c r="H2" s="79" t="s">
        <v>11</v>
      </c>
      <c r="I2" s="78" t="s">
        <v>5</v>
      </c>
      <c r="J2" s="61" t="s">
        <v>6</v>
      </c>
      <c r="K2" s="79" t="s">
        <v>11</v>
      </c>
      <c r="L2" s="78" t="s">
        <v>5</v>
      </c>
      <c r="M2" s="61" t="s">
        <v>6</v>
      </c>
      <c r="N2" s="79" t="s">
        <v>11</v>
      </c>
      <c r="O2" s="61" t="s">
        <v>12</v>
      </c>
      <c r="P2" s="61" t="s">
        <v>13</v>
      </c>
      <c r="Q2" s="61" t="s">
        <v>6</v>
      </c>
      <c r="R2" s="105" t="s">
        <v>11</v>
      </c>
      <c r="S2" s="115" t="s">
        <v>10</v>
      </c>
    </row>
    <row r="3" spans="1:19" ht="15">
      <c r="A3" s="150"/>
      <c r="B3" s="117"/>
      <c r="C3" s="117"/>
      <c r="D3" s="151" t="s">
        <v>53</v>
      </c>
      <c r="E3" s="117"/>
      <c r="F3" s="170"/>
      <c r="G3" s="124"/>
      <c r="H3" s="171"/>
      <c r="I3" s="170"/>
      <c r="J3" s="124"/>
      <c r="K3" s="171"/>
      <c r="L3" s="170"/>
      <c r="M3" s="124"/>
      <c r="N3" s="171"/>
      <c r="O3" s="124"/>
      <c r="P3" s="124"/>
      <c r="Q3" s="124"/>
      <c r="R3" s="123"/>
      <c r="S3" s="174"/>
    </row>
    <row r="4" spans="1:19" ht="15">
      <c r="A4" s="152">
        <v>41</v>
      </c>
      <c r="B4" s="153">
        <v>1</v>
      </c>
      <c r="C4" s="55" t="s">
        <v>46</v>
      </c>
      <c r="D4" s="38" t="s">
        <v>83</v>
      </c>
      <c r="E4" s="39" t="s">
        <v>3</v>
      </c>
      <c r="F4" s="80">
        <v>561</v>
      </c>
      <c r="G4" s="81">
        <v>208</v>
      </c>
      <c r="H4" s="84">
        <v>17</v>
      </c>
      <c r="I4" s="80">
        <v>779</v>
      </c>
      <c r="J4" s="92">
        <v>263</v>
      </c>
      <c r="K4" s="82">
        <v>13</v>
      </c>
      <c r="L4" s="80">
        <v>477</v>
      </c>
      <c r="M4" s="81">
        <v>258</v>
      </c>
      <c r="N4" s="82">
        <v>14</v>
      </c>
      <c r="O4" s="156">
        <v>5</v>
      </c>
      <c r="P4" s="96">
        <v>352</v>
      </c>
      <c r="Q4" s="81">
        <v>173</v>
      </c>
      <c r="R4" s="155" t="s">
        <v>64</v>
      </c>
      <c r="S4" s="175">
        <f aca="true" t="shared" si="0" ref="S4:S19">G4+J4+M4+Q4</f>
        <v>902</v>
      </c>
    </row>
    <row r="5" spans="1:19" ht="15">
      <c r="A5" s="152">
        <v>39</v>
      </c>
      <c r="B5" s="153">
        <v>2</v>
      </c>
      <c r="C5" s="55" t="s">
        <v>46</v>
      </c>
      <c r="D5" s="43" t="s">
        <v>86</v>
      </c>
      <c r="E5" s="39" t="s">
        <v>3</v>
      </c>
      <c r="F5" s="83">
        <v>585</v>
      </c>
      <c r="G5" s="81">
        <v>237</v>
      </c>
      <c r="H5" s="82">
        <v>15</v>
      </c>
      <c r="I5" s="85">
        <v>745</v>
      </c>
      <c r="J5" s="92">
        <v>231</v>
      </c>
      <c r="K5" s="82">
        <v>15</v>
      </c>
      <c r="L5" s="85">
        <v>513</v>
      </c>
      <c r="M5" s="81">
        <v>327</v>
      </c>
      <c r="N5" s="82">
        <v>10</v>
      </c>
      <c r="O5" s="156">
        <v>3</v>
      </c>
      <c r="P5" s="96">
        <v>230</v>
      </c>
      <c r="Q5" s="81">
        <v>95</v>
      </c>
      <c r="R5" s="154" t="s">
        <v>67</v>
      </c>
      <c r="S5" s="175">
        <f t="shared" si="0"/>
        <v>890</v>
      </c>
    </row>
    <row r="6" spans="1:32" ht="15">
      <c r="A6" s="152">
        <v>40</v>
      </c>
      <c r="B6" s="153">
        <v>3</v>
      </c>
      <c r="C6" s="55" t="s">
        <v>46</v>
      </c>
      <c r="D6" s="43" t="s">
        <v>76</v>
      </c>
      <c r="E6" s="39" t="s">
        <v>23</v>
      </c>
      <c r="F6" s="86">
        <v>595</v>
      </c>
      <c r="G6" s="81">
        <v>252</v>
      </c>
      <c r="H6" s="82">
        <v>14</v>
      </c>
      <c r="I6" s="85">
        <v>731</v>
      </c>
      <c r="J6" s="92">
        <v>216</v>
      </c>
      <c r="K6" s="84">
        <v>16</v>
      </c>
      <c r="L6" s="85">
        <v>327</v>
      </c>
      <c r="M6" s="81">
        <v>163</v>
      </c>
      <c r="N6" s="84">
        <v>21</v>
      </c>
      <c r="O6" s="156">
        <v>4</v>
      </c>
      <c r="P6" s="96">
        <v>192</v>
      </c>
      <c r="Q6" s="81">
        <v>128</v>
      </c>
      <c r="R6" s="155" t="s">
        <v>65</v>
      </c>
      <c r="S6" s="175">
        <f t="shared" si="0"/>
        <v>759</v>
      </c>
      <c r="T6" s="32"/>
      <c r="U6" s="34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5">
      <c r="A7" s="152">
        <v>34</v>
      </c>
      <c r="B7" s="157">
        <v>4</v>
      </c>
      <c r="C7" s="55" t="s">
        <v>46</v>
      </c>
      <c r="D7" s="38" t="s">
        <v>72</v>
      </c>
      <c r="E7" s="39" t="s">
        <v>3</v>
      </c>
      <c r="F7" s="83"/>
      <c r="G7" s="81"/>
      <c r="H7" s="87"/>
      <c r="I7" s="85">
        <v>751</v>
      </c>
      <c r="J7" s="92">
        <v>246</v>
      </c>
      <c r="K7" s="82">
        <v>14</v>
      </c>
      <c r="L7" s="85">
        <v>474</v>
      </c>
      <c r="M7" s="81">
        <v>242</v>
      </c>
      <c r="N7" s="82">
        <v>15</v>
      </c>
      <c r="O7" s="156">
        <v>3</v>
      </c>
      <c r="P7" s="96">
        <v>352</v>
      </c>
      <c r="Q7" s="81">
        <v>109</v>
      </c>
      <c r="R7" s="155" t="s">
        <v>66</v>
      </c>
      <c r="S7" s="175">
        <f t="shared" si="0"/>
        <v>597</v>
      </c>
      <c r="T7" s="35"/>
      <c r="U7" s="34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">
      <c r="A8" s="152">
        <v>42</v>
      </c>
      <c r="B8" s="157">
        <v>5</v>
      </c>
      <c r="C8" s="55" t="s">
        <v>46</v>
      </c>
      <c r="D8" s="43" t="s">
        <v>73</v>
      </c>
      <c r="E8" s="39" t="s">
        <v>23</v>
      </c>
      <c r="F8" s="80">
        <v>535</v>
      </c>
      <c r="G8" s="81">
        <v>169</v>
      </c>
      <c r="H8" s="84">
        <v>20</v>
      </c>
      <c r="I8" s="80">
        <v>715</v>
      </c>
      <c r="J8" s="92">
        <v>202</v>
      </c>
      <c r="K8" s="84">
        <v>17</v>
      </c>
      <c r="L8" s="80">
        <v>4</v>
      </c>
      <c r="M8" s="88">
        <v>22</v>
      </c>
      <c r="N8" s="84">
        <v>36</v>
      </c>
      <c r="O8" s="156">
        <v>3</v>
      </c>
      <c r="P8" s="96">
        <v>146</v>
      </c>
      <c r="Q8" s="81">
        <v>84</v>
      </c>
      <c r="R8" s="154" t="s">
        <v>68</v>
      </c>
      <c r="S8" s="175">
        <f t="shared" si="0"/>
        <v>477</v>
      </c>
      <c r="T8" s="35"/>
      <c r="U8" s="34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ht="15">
      <c r="A9" s="152">
        <v>32</v>
      </c>
      <c r="B9" s="157">
        <v>6</v>
      </c>
      <c r="C9" s="55" t="s">
        <v>46</v>
      </c>
      <c r="D9" s="43" t="s">
        <v>74</v>
      </c>
      <c r="E9" s="39" t="s">
        <v>3</v>
      </c>
      <c r="F9" s="80">
        <v>556</v>
      </c>
      <c r="G9" s="81">
        <v>195</v>
      </c>
      <c r="H9" s="84">
        <v>18</v>
      </c>
      <c r="I9" s="80">
        <v>680</v>
      </c>
      <c r="J9" s="92">
        <v>188</v>
      </c>
      <c r="K9" s="84">
        <v>18</v>
      </c>
      <c r="L9" s="80">
        <v>84</v>
      </c>
      <c r="M9" s="81">
        <v>45</v>
      </c>
      <c r="N9" s="84">
        <v>33</v>
      </c>
      <c r="O9" s="156">
        <v>2</v>
      </c>
      <c r="P9" s="96">
        <v>53</v>
      </c>
      <c r="Q9" s="81">
        <v>34</v>
      </c>
      <c r="R9" s="154" t="s">
        <v>94</v>
      </c>
      <c r="S9" s="175">
        <f t="shared" si="0"/>
        <v>462</v>
      </c>
      <c r="T9" s="35"/>
      <c r="U9" s="34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ht="15">
      <c r="A10" s="152">
        <v>38</v>
      </c>
      <c r="B10" s="157">
        <v>7</v>
      </c>
      <c r="C10" s="55" t="s">
        <v>46</v>
      </c>
      <c r="D10" s="43" t="s">
        <v>62</v>
      </c>
      <c r="E10" s="39" t="s">
        <v>16</v>
      </c>
      <c r="F10" s="80">
        <v>583</v>
      </c>
      <c r="G10" s="81">
        <v>222</v>
      </c>
      <c r="H10" s="82">
        <v>16</v>
      </c>
      <c r="I10" s="80">
        <v>263</v>
      </c>
      <c r="J10" s="92">
        <v>15</v>
      </c>
      <c r="K10" s="84">
        <v>35</v>
      </c>
      <c r="L10" s="80">
        <v>94</v>
      </c>
      <c r="M10" s="81">
        <v>71</v>
      </c>
      <c r="N10" s="84">
        <v>30</v>
      </c>
      <c r="O10" s="81">
        <v>2</v>
      </c>
      <c r="P10" s="81">
        <v>245</v>
      </c>
      <c r="Q10" s="81">
        <v>41</v>
      </c>
      <c r="R10" s="154" t="s">
        <v>93</v>
      </c>
      <c r="S10" s="175">
        <f t="shared" si="0"/>
        <v>349</v>
      </c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152">
        <v>31</v>
      </c>
      <c r="B11" s="157">
        <v>8</v>
      </c>
      <c r="C11" s="55" t="s">
        <v>46</v>
      </c>
      <c r="D11" s="38" t="s">
        <v>78</v>
      </c>
      <c r="E11" s="39" t="s">
        <v>23</v>
      </c>
      <c r="F11" s="85">
        <v>287</v>
      </c>
      <c r="G11" s="81">
        <v>64</v>
      </c>
      <c r="H11" s="84">
        <v>30</v>
      </c>
      <c r="I11" s="85">
        <v>271</v>
      </c>
      <c r="J11" s="92">
        <v>23</v>
      </c>
      <c r="K11" s="84">
        <v>34</v>
      </c>
      <c r="L11" s="85">
        <v>411</v>
      </c>
      <c r="M11" s="81">
        <v>200</v>
      </c>
      <c r="N11" s="84">
        <v>18</v>
      </c>
      <c r="O11" s="156">
        <v>2</v>
      </c>
      <c r="P11" s="96">
        <v>-251</v>
      </c>
      <c r="Q11" s="81">
        <v>28</v>
      </c>
      <c r="R11" s="154" t="s">
        <v>95</v>
      </c>
      <c r="S11" s="175">
        <f t="shared" si="0"/>
        <v>315</v>
      </c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ht="15">
      <c r="A12" s="152">
        <v>30</v>
      </c>
      <c r="B12" s="157">
        <v>9</v>
      </c>
      <c r="C12" s="55" t="s">
        <v>46</v>
      </c>
      <c r="D12" s="69" t="s">
        <v>77</v>
      </c>
      <c r="E12" s="75" t="s">
        <v>3</v>
      </c>
      <c r="F12" s="80">
        <v>126</v>
      </c>
      <c r="G12" s="88">
        <v>4</v>
      </c>
      <c r="H12" s="84">
        <v>39</v>
      </c>
      <c r="I12" s="80">
        <v>312</v>
      </c>
      <c r="J12" s="92">
        <v>57</v>
      </c>
      <c r="K12" s="84">
        <v>30</v>
      </c>
      <c r="L12" s="80">
        <v>121</v>
      </c>
      <c r="M12" s="81">
        <v>140</v>
      </c>
      <c r="N12" s="84">
        <v>23</v>
      </c>
      <c r="O12" s="81">
        <v>3</v>
      </c>
      <c r="P12" s="81">
        <v>-190</v>
      </c>
      <c r="Q12" s="81">
        <v>48</v>
      </c>
      <c r="R12" s="154" t="s">
        <v>91</v>
      </c>
      <c r="S12" s="175">
        <f t="shared" si="0"/>
        <v>249</v>
      </c>
      <c r="T12" s="58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15">
      <c r="A13" s="152">
        <v>36</v>
      </c>
      <c r="B13" s="157">
        <v>10</v>
      </c>
      <c r="C13" s="55" t="s">
        <v>46</v>
      </c>
      <c r="D13" s="43" t="s">
        <v>56</v>
      </c>
      <c r="E13" s="39" t="s">
        <v>16</v>
      </c>
      <c r="F13" s="80">
        <v>238</v>
      </c>
      <c r="G13" s="81">
        <v>30</v>
      </c>
      <c r="H13" s="84">
        <v>34</v>
      </c>
      <c r="I13" s="80">
        <v>279</v>
      </c>
      <c r="J13" s="92">
        <v>31</v>
      </c>
      <c r="K13" s="84">
        <v>33</v>
      </c>
      <c r="L13" s="80">
        <v>103</v>
      </c>
      <c r="M13" s="81">
        <v>99</v>
      </c>
      <c r="N13" s="84">
        <v>27</v>
      </c>
      <c r="O13" s="156">
        <v>3</v>
      </c>
      <c r="P13" s="96">
        <v>-45</v>
      </c>
      <c r="Q13" s="81">
        <v>56</v>
      </c>
      <c r="R13" s="154" t="s">
        <v>92</v>
      </c>
      <c r="S13" s="175">
        <f t="shared" si="0"/>
        <v>216</v>
      </c>
      <c r="T13" s="58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15">
      <c r="A14" s="152">
        <v>25</v>
      </c>
      <c r="B14" s="157">
        <v>11</v>
      </c>
      <c r="C14" s="55" t="s">
        <v>46</v>
      </c>
      <c r="D14" s="38" t="s">
        <v>48</v>
      </c>
      <c r="E14" s="39" t="s">
        <v>16</v>
      </c>
      <c r="F14" s="80">
        <v>169</v>
      </c>
      <c r="G14" s="81">
        <v>7</v>
      </c>
      <c r="H14" s="84">
        <v>37</v>
      </c>
      <c r="I14" s="80">
        <v>128</v>
      </c>
      <c r="J14" s="81">
        <v>4</v>
      </c>
      <c r="K14" s="84">
        <v>40</v>
      </c>
      <c r="L14" s="80">
        <v>115</v>
      </c>
      <c r="M14" s="81">
        <v>119</v>
      </c>
      <c r="N14" s="84">
        <v>25</v>
      </c>
      <c r="O14" s="156">
        <v>3</v>
      </c>
      <c r="P14" s="96">
        <v>138</v>
      </c>
      <c r="Q14" s="81">
        <v>73</v>
      </c>
      <c r="R14" s="154" t="s">
        <v>69</v>
      </c>
      <c r="S14" s="175">
        <f t="shared" si="0"/>
        <v>203</v>
      </c>
      <c r="T14" s="58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ht="15">
      <c r="A15" s="152">
        <v>37</v>
      </c>
      <c r="B15" s="157">
        <v>12</v>
      </c>
      <c r="C15" s="55" t="s">
        <v>46</v>
      </c>
      <c r="D15" s="43" t="s">
        <v>63</v>
      </c>
      <c r="E15" s="39" t="s">
        <v>16</v>
      </c>
      <c r="F15" s="83">
        <v>262</v>
      </c>
      <c r="G15" s="81">
        <v>47</v>
      </c>
      <c r="H15" s="84">
        <v>32</v>
      </c>
      <c r="I15" s="85">
        <v>284</v>
      </c>
      <c r="J15" s="92">
        <v>49</v>
      </c>
      <c r="K15" s="84">
        <v>31</v>
      </c>
      <c r="L15" s="85">
        <v>73</v>
      </c>
      <c r="M15" s="81">
        <v>29</v>
      </c>
      <c r="N15" s="84">
        <v>35</v>
      </c>
      <c r="O15" s="81">
        <v>3</v>
      </c>
      <c r="P15" s="81">
        <v>-4</v>
      </c>
      <c r="Q15" s="81">
        <v>64</v>
      </c>
      <c r="R15" s="154" t="s">
        <v>70</v>
      </c>
      <c r="S15" s="175">
        <f t="shared" si="0"/>
        <v>189</v>
      </c>
      <c r="T15" s="58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15">
      <c r="A16" s="152">
        <v>35</v>
      </c>
      <c r="B16" s="157">
        <v>13</v>
      </c>
      <c r="C16" s="55" t="s">
        <v>46</v>
      </c>
      <c r="D16" s="43" t="s">
        <v>59</v>
      </c>
      <c r="E16" s="39" t="s">
        <v>16</v>
      </c>
      <c r="F16" s="80">
        <v>157</v>
      </c>
      <c r="G16" s="88">
        <f>7/2</f>
        <v>3.5</v>
      </c>
      <c r="H16" s="84">
        <v>38</v>
      </c>
      <c r="I16" s="85">
        <v>248</v>
      </c>
      <c r="J16" s="92">
        <v>8</v>
      </c>
      <c r="K16" s="84">
        <v>36</v>
      </c>
      <c r="L16" s="80">
        <v>99</v>
      </c>
      <c r="M16" s="81">
        <v>80</v>
      </c>
      <c r="N16" s="84">
        <v>29</v>
      </c>
      <c r="O16" s="156">
        <v>1</v>
      </c>
      <c r="P16" s="96">
        <v>-354</v>
      </c>
      <c r="Q16" s="81">
        <v>10</v>
      </c>
      <c r="R16" s="154" t="s">
        <v>98</v>
      </c>
      <c r="S16" s="175">
        <f t="shared" si="0"/>
        <v>101.5</v>
      </c>
      <c r="T16" s="58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ht="15">
      <c r="A17" s="152">
        <v>27</v>
      </c>
      <c r="B17" s="157">
        <v>14</v>
      </c>
      <c r="C17" s="55" t="s">
        <v>46</v>
      </c>
      <c r="D17" s="70" t="s">
        <v>85</v>
      </c>
      <c r="E17" s="76" t="s">
        <v>16</v>
      </c>
      <c r="F17" s="83">
        <v>213</v>
      </c>
      <c r="G17" s="81">
        <v>23</v>
      </c>
      <c r="H17" s="84">
        <v>35</v>
      </c>
      <c r="I17" s="85">
        <v>160</v>
      </c>
      <c r="J17" s="81">
        <v>4</v>
      </c>
      <c r="K17" s="84">
        <v>38</v>
      </c>
      <c r="L17" s="85">
        <v>0.6</v>
      </c>
      <c r="M17" s="81">
        <v>14</v>
      </c>
      <c r="N17" s="84">
        <v>37</v>
      </c>
      <c r="O17" s="156">
        <v>2</v>
      </c>
      <c r="P17" s="96">
        <v>-339</v>
      </c>
      <c r="Q17" s="81">
        <v>22</v>
      </c>
      <c r="R17" s="154" t="s">
        <v>96</v>
      </c>
      <c r="S17" s="175">
        <f t="shared" si="0"/>
        <v>63</v>
      </c>
      <c r="T17" s="58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15">
      <c r="A18" s="152">
        <v>28</v>
      </c>
      <c r="B18" s="157">
        <v>15</v>
      </c>
      <c r="C18" s="55" t="s">
        <v>46</v>
      </c>
      <c r="D18" s="70" t="s">
        <v>84</v>
      </c>
      <c r="E18" s="39" t="s">
        <v>16</v>
      </c>
      <c r="F18" s="86">
        <v>202</v>
      </c>
      <c r="G18" s="81">
        <v>15</v>
      </c>
      <c r="H18" s="84">
        <v>36</v>
      </c>
      <c r="I18" s="85">
        <v>152</v>
      </c>
      <c r="J18" s="81">
        <v>4</v>
      </c>
      <c r="K18" s="84">
        <v>39</v>
      </c>
      <c r="L18" s="85">
        <v>0.3</v>
      </c>
      <c r="M18" s="88">
        <v>4</v>
      </c>
      <c r="N18" s="84">
        <v>40</v>
      </c>
      <c r="O18" s="156">
        <v>1</v>
      </c>
      <c r="P18" s="96">
        <v>-147</v>
      </c>
      <c r="Q18" s="81">
        <v>16</v>
      </c>
      <c r="R18" s="158" t="s">
        <v>97</v>
      </c>
      <c r="S18" s="175">
        <f t="shared" si="0"/>
        <v>39</v>
      </c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ht="15">
      <c r="A19" s="146">
        <v>29</v>
      </c>
      <c r="B19" s="159">
        <v>16</v>
      </c>
      <c r="C19" s="72" t="s">
        <v>46</v>
      </c>
      <c r="D19" s="160" t="s">
        <v>82</v>
      </c>
      <c r="E19" s="161" t="s">
        <v>16</v>
      </c>
      <c r="F19" s="93">
        <v>79</v>
      </c>
      <c r="G19" s="162">
        <f>7/2</f>
        <v>3.5</v>
      </c>
      <c r="H19" s="172">
        <v>40</v>
      </c>
      <c r="I19" s="93">
        <v>50</v>
      </c>
      <c r="J19" s="90">
        <v>4</v>
      </c>
      <c r="K19" s="91">
        <v>41</v>
      </c>
      <c r="L19" s="93">
        <v>0.5</v>
      </c>
      <c r="M19" s="90">
        <v>7</v>
      </c>
      <c r="N19" s="172">
        <v>38</v>
      </c>
      <c r="O19" s="90">
        <v>0</v>
      </c>
      <c r="P19" s="90">
        <v>-378</v>
      </c>
      <c r="Q19" s="90">
        <v>5</v>
      </c>
      <c r="R19" s="164" t="s">
        <v>99</v>
      </c>
      <c r="S19" s="176">
        <f t="shared" si="0"/>
        <v>19.5</v>
      </c>
      <c r="T19" s="58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15">
      <c r="A20" s="150"/>
      <c r="B20" s="117"/>
      <c r="C20" s="117"/>
      <c r="D20" s="151" t="s">
        <v>54</v>
      </c>
      <c r="E20" s="117"/>
      <c r="F20" s="170"/>
      <c r="G20" s="124"/>
      <c r="H20" s="171"/>
      <c r="I20" s="170"/>
      <c r="J20" s="124"/>
      <c r="K20" s="171"/>
      <c r="L20" s="170"/>
      <c r="M20" s="124"/>
      <c r="N20" s="139"/>
      <c r="O20" s="124"/>
      <c r="P20" s="124"/>
      <c r="Q20" s="124"/>
      <c r="R20" s="123"/>
      <c r="S20" s="174"/>
      <c r="T20" s="35"/>
      <c r="U20" s="34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5">
      <c r="A21" s="152">
        <v>18</v>
      </c>
      <c r="B21" s="153">
        <v>1</v>
      </c>
      <c r="C21" s="55" t="s">
        <v>45</v>
      </c>
      <c r="D21" s="38" t="s">
        <v>34</v>
      </c>
      <c r="E21" s="39" t="s">
        <v>3</v>
      </c>
      <c r="F21" s="83">
        <v>655</v>
      </c>
      <c r="G21" s="81">
        <v>322</v>
      </c>
      <c r="H21" s="82">
        <v>10</v>
      </c>
      <c r="I21" s="85">
        <v>876</v>
      </c>
      <c r="J21" s="92">
        <v>297</v>
      </c>
      <c r="K21" s="82">
        <v>11</v>
      </c>
      <c r="L21" s="85">
        <v>521</v>
      </c>
      <c r="M21" s="81">
        <v>347</v>
      </c>
      <c r="N21" s="82">
        <v>9</v>
      </c>
      <c r="O21" s="81">
        <v>4</v>
      </c>
      <c r="P21" s="81">
        <v>394</v>
      </c>
      <c r="Q21" s="92">
        <v>350</v>
      </c>
      <c r="R21" s="155">
        <v>7</v>
      </c>
      <c r="S21" s="177">
        <f>G21+J21+M21+Q21</f>
        <v>1316</v>
      </c>
      <c r="T21" s="35"/>
      <c r="U21" s="34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5">
      <c r="A22" s="152">
        <v>17</v>
      </c>
      <c r="B22" s="153">
        <v>2</v>
      </c>
      <c r="C22" s="55" t="s">
        <v>45</v>
      </c>
      <c r="D22" s="43" t="s">
        <v>47</v>
      </c>
      <c r="E22" s="39" t="s">
        <v>23</v>
      </c>
      <c r="F22" s="83">
        <v>704</v>
      </c>
      <c r="G22" s="81">
        <v>413</v>
      </c>
      <c r="H22" s="82">
        <v>6</v>
      </c>
      <c r="I22" s="85">
        <v>997</v>
      </c>
      <c r="J22" s="92">
        <v>408</v>
      </c>
      <c r="K22" s="82">
        <v>6</v>
      </c>
      <c r="L22" s="85">
        <v>0.2</v>
      </c>
      <c r="M22" s="88">
        <v>4</v>
      </c>
      <c r="N22" s="84">
        <v>41</v>
      </c>
      <c r="O22" s="81">
        <v>4</v>
      </c>
      <c r="P22" s="81">
        <v>254</v>
      </c>
      <c r="Q22" s="92">
        <v>325</v>
      </c>
      <c r="R22" s="155">
        <v>8</v>
      </c>
      <c r="S22" s="175">
        <f>G22+J22+M22+Q22</f>
        <v>1150</v>
      </c>
      <c r="T22" s="35"/>
      <c r="U22" s="34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5">
      <c r="A23" s="152">
        <v>11</v>
      </c>
      <c r="B23" s="153">
        <v>3</v>
      </c>
      <c r="C23" s="55" t="s">
        <v>45</v>
      </c>
      <c r="D23" s="38" t="s">
        <v>41</v>
      </c>
      <c r="E23" s="39" t="s">
        <v>16</v>
      </c>
      <c r="F23" s="80">
        <v>632</v>
      </c>
      <c r="G23" s="81">
        <v>303</v>
      </c>
      <c r="H23" s="82">
        <v>11</v>
      </c>
      <c r="I23" s="80">
        <v>544</v>
      </c>
      <c r="J23" s="92">
        <v>128</v>
      </c>
      <c r="K23" s="84">
        <v>23</v>
      </c>
      <c r="L23" s="80">
        <v>468</v>
      </c>
      <c r="M23" s="81">
        <v>228</v>
      </c>
      <c r="N23" s="84">
        <v>16</v>
      </c>
      <c r="O23" s="156">
        <v>3</v>
      </c>
      <c r="P23" s="96">
        <v>-186</v>
      </c>
      <c r="Q23" s="92">
        <v>207</v>
      </c>
      <c r="R23" s="154">
        <v>14</v>
      </c>
      <c r="S23" s="177">
        <f>G23+J23+M23+Q23</f>
        <v>866</v>
      </c>
      <c r="T23" s="35"/>
      <c r="U23" s="34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5">
      <c r="A24" s="152">
        <v>9</v>
      </c>
      <c r="B24" s="157">
        <v>4</v>
      </c>
      <c r="C24" s="55" t="s">
        <v>45</v>
      </c>
      <c r="D24" s="38" t="s">
        <v>60</v>
      </c>
      <c r="E24" s="39" t="s">
        <v>16</v>
      </c>
      <c r="F24" s="80">
        <v>431</v>
      </c>
      <c r="G24" s="81">
        <v>145</v>
      </c>
      <c r="H24" s="84">
        <v>22</v>
      </c>
      <c r="I24" s="80">
        <v>592</v>
      </c>
      <c r="J24" s="92">
        <v>151</v>
      </c>
      <c r="K24" s="84">
        <v>21</v>
      </c>
      <c r="L24" s="80">
        <v>484</v>
      </c>
      <c r="M24" s="81">
        <v>274</v>
      </c>
      <c r="N24" s="82">
        <v>13</v>
      </c>
      <c r="O24" s="156">
        <v>2</v>
      </c>
      <c r="P24" s="96">
        <v>-337</v>
      </c>
      <c r="Q24" s="92">
        <v>107</v>
      </c>
      <c r="R24" s="154">
        <v>21</v>
      </c>
      <c r="S24" s="177">
        <f>G24+J24+M24+Q24</f>
        <v>677</v>
      </c>
      <c r="T24" s="35"/>
      <c r="U24" s="34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5">
      <c r="A25" s="152">
        <v>8</v>
      </c>
      <c r="B25" s="157">
        <v>5</v>
      </c>
      <c r="C25" s="55" t="s">
        <v>45</v>
      </c>
      <c r="D25" s="43" t="s">
        <v>80</v>
      </c>
      <c r="E25" s="39" t="s">
        <v>3</v>
      </c>
      <c r="F25" s="86">
        <v>408</v>
      </c>
      <c r="G25" s="81">
        <v>113</v>
      </c>
      <c r="H25" s="84">
        <v>25</v>
      </c>
      <c r="I25" s="85">
        <v>342</v>
      </c>
      <c r="J25" s="92">
        <v>67</v>
      </c>
      <c r="K25" s="84">
        <v>29</v>
      </c>
      <c r="L25" s="85">
        <v>507</v>
      </c>
      <c r="M25" s="81">
        <v>290</v>
      </c>
      <c r="N25" s="82">
        <v>12</v>
      </c>
      <c r="O25" s="81">
        <v>3</v>
      </c>
      <c r="P25" s="81">
        <v>-552</v>
      </c>
      <c r="Q25" s="92">
        <v>161</v>
      </c>
      <c r="R25" s="154">
        <v>17</v>
      </c>
      <c r="S25" s="177">
        <f>G25+J25+M25+Q25</f>
        <v>631</v>
      </c>
      <c r="T25" s="35"/>
      <c r="U25" s="34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5">
      <c r="A26" s="152">
        <v>12</v>
      </c>
      <c r="B26" s="157">
        <v>6</v>
      </c>
      <c r="C26" s="55" t="s">
        <v>45</v>
      </c>
      <c r="D26" s="43" t="s">
        <v>39</v>
      </c>
      <c r="E26" s="39" t="s">
        <v>16</v>
      </c>
      <c r="F26" s="80">
        <v>438</v>
      </c>
      <c r="G26" s="81">
        <v>157</v>
      </c>
      <c r="H26" s="84">
        <v>21</v>
      </c>
      <c r="I26" s="80">
        <v>548</v>
      </c>
      <c r="J26" s="92">
        <v>139</v>
      </c>
      <c r="K26" s="84">
        <v>22</v>
      </c>
      <c r="L26" s="80">
        <v>100</v>
      </c>
      <c r="M26" s="81">
        <v>89</v>
      </c>
      <c r="N26" s="84">
        <v>28</v>
      </c>
      <c r="O26" s="156">
        <v>3</v>
      </c>
      <c r="P26" s="96">
        <v>-51</v>
      </c>
      <c r="Q26" s="92">
        <v>224</v>
      </c>
      <c r="R26" s="155">
        <v>13</v>
      </c>
      <c r="S26" s="175">
        <f>SUM(M26+Q26+J26+G26)</f>
        <v>609</v>
      </c>
      <c r="T26" s="35"/>
      <c r="U26" s="34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5">
      <c r="A27" s="152">
        <v>10</v>
      </c>
      <c r="B27" s="157">
        <v>7</v>
      </c>
      <c r="C27" s="55" t="s">
        <v>45</v>
      </c>
      <c r="D27" s="43" t="s">
        <v>81</v>
      </c>
      <c r="E27" s="39" t="s">
        <v>3</v>
      </c>
      <c r="F27" s="83">
        <v>422</v>
      </c>
      <c r="G27" s="81">
        <v>134</v>
      </c>
      <c r="H27" s="84">
        <v>23</v>
      </c>
      <c r="I27" s="85">
        <v>401</v>
      </c>
      <c r="J27" s="92">
        <v>96</v>
      </c>
      <c r="K27" s="84">
        <v>26</v>
      </c>
      <c r="L27" s="85">
        <v>330</v>
      </c>
      <c r="M27" s="81">
        <v>175</v>
      </c>
      <c r="N27" s="84">
        <v>20</v>
      </c>
      <c r="O27" s="156">
        <v>3</v>
      </c>
      <c r="P27" s="96">
        <v>-444</v>
      </c>
      <c r="Q27" s="92">
        <v>176</v>
      </c>
      <c r="R27" s="154">
        <v>16</v>
      </c>
      <c r="S27" s="177">
        <f aca="true" t="shared" si="1" ref="S27:S34">G27+J27+M27+Q27</f>
        <v>581</v>
      </c>
      <c r="T27" s="35"/>
      <c r="U27" s="34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5">
      <c r="A28" s="152">
        <v>19</v>
      </c>
      <c r="B28" s="157">
        <v>8</v>
      </c>
      <c r="C28" s="55" t="s">
        <v>45</v>
      </c>
      <c r="D28" s="38" t="s">
        <v>57</v>
      </c>
      <c r="E28" s="39" t="s">
        <v>16</v>
      </c>
      <c r="F28" s="80">
        <v>298</v>
      </c>
      <c r="G28" s="81">
        <v>83</v>
      </c>
      <c r="H28" s="84">
        <v>28</v>
      </c>
      <c r="I28" s="80">
        <v>379</v>
      </c>
      <c r="J28" s="92">
        <v>86</v>
      </c>
      <c r="K28" s="84">
        <v>27</v>
      </c>
      <c r="L28" s="80">
        <v>426</v>
      </c>
      <c r="M28" s="81">
        <v>214</v>
      </c>
      <c r="N28" s="84">
        <v>17</v>
      </c>
      <c r="O28" s="156">
        <v>3</v>
      </c>
      <c r="P28" s="96">
        <v>-410</v>
      </c>
      <c r="Q28" s="92">
        <v>191</v>
      </c>
      <c r="R28" s="154">
        <v>15</v>
      </c>
      <c r="S28" s="177">
        <f t="shared" si="1"/>
        <v>574</v>
      </c>
      <c r="T28" s="35"/>
      <c r="U28" s="34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5">
      <c r="A29" s="152">
        <v>22</v>
      </c>
      <c r="B29" s="157">
        <v>9</v>
      </c>
      <c r="C29" s="55" t="s">
        <v>45</v>
      </c>
      <c r="D29" s="38" t="s">
        <v>42</v>
      </c>
      <c r="E29" s="39" t="s">
        <v>3</v>
      </c>
      <c r="F29" s="80">
        <v>417</v>
      </c>
      <c r="G29" s="81">
        <v>123</v>
      </c>
      <c r="H29" s="84">
        <v>24</v>
      </c>
      <c r="I29" s="80">
        <v>514</v>
      </c>
      <c r="J29" s="92">
        <v>117</v>
      </c>
      <c r="K29" s="84">
        <v>24</v>
      </c>
      <c r="L29" s="80">
        <v>367</v>
      </c>
      <c r="M29" s="81">
        <v>188</v>
      </c>
      <c r="N29" s="84">
        <v>19</v>
      </c>
      <c r="O29" s="81">
        <v>1</v>
      </c>
      <c r="P29" s="81">
        <v>-385</v>
      </c>
      <c r="Q29" s="92">
        <v>71</v>
      </c>
      <c r="R29" s="154">
        <v>24</v>
      </c>
      <c r="S29" s="177">
        <f t="shared" si="1"/>
        <v>499</v>
      </c>
      <c r="T29" s="35"/>
      <c r="U29" s="34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">
      <c r="A30" s="152">
        <v>26</v>
      </c>
      <c r="B30" s="157">
        <v>10</v>
      </c>
      <c r="C30" s="55" t="s">
        <v>45</v>
      </c>
      <c r="D30" s="43" t="s">
        <v>49</v>
      </c>
      <c r="E30" s="39" t="s">
        <v>16</v>
      </c>
      <c r="F30" s="83">
        <v>286</v>
      </c>
      <c r="G30" s="81">
        <v>56</v>
      </c>
      <c r="H30" s="84">
        <v>31</v>
      </c>
      <c r="I30" s="85">
        <v>440</v>
      </c>
      <c r="J30" s="92">
        <v>106</v>
      </c>
      <c r="K30" s="84">
        <v>25</v>
      </c>
      <c r="L30" s="85">
        <v>85</v>
      </c>
      <c r="M30" s="81">
        <v>54</v>
      </c>
      <c r="N30" s="84">
        <v>32</v>
      </c>
      <c r="O30" s="81">
        <v>3</v>
      </c>
      <c r="P30" s="81">
        <v>-573</v>
      </c>
      <c r="Q30" s="92">
        <v>147</v>
      </c>
      <c r="R30" s="154">
        <v>18</v>
      </c>
      <c r="S30" s="177">
        <f t="shared" si="1"/>
        <v>363</v>
      </c>
      <c r="T30" s="35"/>
      <c r="U30" s="34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5">
      <c r="A31" s="152">
        <v>24</v>
      </c>
      <c r="B31" s="157">
        <v>11</v>
      </c>
      <c r="C31" s="55" t="s">
        <v>45</v>
      </c>
      <c r="D31" s="38" t="s">
        <v>79</v>
      </c>
      <c r="E31" s="39" t="s">
        <v>3</v>
      </c>
      <c r="F31" s="83">
        <v>323</v>
      </c>
      <c r="G31" s="81">
        <v>92</v>
      </c>
      <c r="H31" s="84">
        <v>27</v>
      </c>
      <c r="I31" s="85">
        <v>620</v>
      </c>
      <c r="J31" s="92">
        <v>163</v>
      </c>
      <c r="K31" s="82">
        <v>20</v>
      </c>
      <c r="L31" s="80">
        <v>0.4</v>
      </c>
      <c r="M31" s="81">
        <v>7</v>
      </c>
      <c r="N31" s="84">
        <v>39</v>
      </c>
      <c r="O31" s="156">
        <v>2</v>
      </c>
      <c r="P31" s="96">
        <v>-494</v>
      </c>
      <c r="Q31" s="92">
        <v>95</v>
      </c>
      <c r="R31" s="154">
        <v>22</v>
      </c>
      <c r="S31" s="175">
        <f t="shared" si="1"/>
        <v>357</v>
      </c>
      <c r="T31" s="35"/>
      <c r="U31" s="34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5">
      <c r="A32" s="152">
        <v>23</v>
      </c>
      <c r="B32" s="157">
        <v>12</v>
      </c>
      <c r="C32" s="55" t="s">
        <v>45</v>
      </c>
      <c r="D32" s="43" t="s">
        <v>50</v>
      </c>
      <c r="E32" s="39" t="s">
        <v>16</v>
      </c>
      <c r="F32" s="80">
        <v>395</v>
      </c>
      <c r="G32" s="81">
        <v>102</v>
      </c>
      <c r="H32" s="84">
        <v>26</v>
      </c>
      <c r="I32" s="80">
        <v>282</v>
      </c>
      <c r="J32" s="92">
        <v>40</v>
      </c>
      <c r="K32" s="84">
        <v>32</v>
      </c>
      <c r="L32" s="80">
        <v>89</v>
      </c>
      <c r="M32" s="81">
        <v>62</v>
      </c>
      <c r="N32" s="84">
        <v>31</v>
      </c>
      <c r="O32" s="96">
        <v>2</v>
      </c>
      <c r="P32" s="96">
        <v>-323</v>
      </c>
      <c r="Q32" s="92">
        <v>120</v>
      </c>
      <c r="R32" s="154">
        <v>20</v>
      </c>
      <c r="S32" s="177">
        <f t="shared" si="1"/>
        <v>324</v>
      </c>
      <c r="T32" s="32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5">
      <c r="A33" s="152">
        <v>20</v>
      </c>
      <c r="B33" s="157">
        <v>13</v>
      </c>
      <c r="C33" s="55" t="s">
        <v>45</v>
      </c>
      <c r="D33" s="38" t="s">
        <v>87</v>
      </c>
      <c r="E33" s="39" t="s">
        <v>16</v>
      </c>
      <c r="F33" s="83">
        <v>292</v>
      </c>
      <c r="G33" s="81">
        <v>73</v>
      </c>
      <c r="H33" s="84">
        <v>29</v>
      </c>
      <c r="I33" s="85">
        <v>343</v>
      </c>
      <c r="J33" s="92">
        <v>76</v>
      </c>
      <c r="K33" s="84">
        <v>28</v>
      </c>
      <c r="L33" s="85">
        <v>107</v>
      </c>
      <c r="M33" s="81">
        <v>109</v>
      </c>
      <c r="N33" s="84">
        <v>26</v>
      </c>
      <c r="O33" s="156">
        <v>1</v>
      </c>
      <c r="P33" s="96">
        <v>-756</v>
      </c>
      <c r="Q33" s="92">
        <v>60</v>
      </c>
      <c r="R33" s="154">
        <v>25</v>
      </c>
      <c r="S33" s="177">
        <f t="shared" si="1"/>
        <v>318</v>
      </c>
      <c r="T33" s="35"/>
      <c r="U33" s="34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">
      <c r="A34" s="146">
        <v>21</v>
      </c>
      <c r="B34" s="159">
        <v>14</v>
      </c>
      <c r="C34" s="72" t="s">
        <v>45</v>
      </c>
      <c r="D34" s="165" t="s">
        <v>58</v>
      </c>
      <c r="E34" s="161" t="s">
        <v>16</v>
      </c>
      <c r="F34" s="89">
        <v>253</v>
      </c>
      <c r="G34" s="90">
        <v>39</v>
      </c>
      <c r="H34" s="172">
        <v>33</v>
      </c>
      <c r="I34" s="93">
        <v>223</v>
      </c>
      <c r="J34" s="90">
        <v>4</v>
      </c>
      <c r="K34" s="172">
        <v>37</v>
      </c>
      <c r="L34" s="93">
        <v>252</v>
      </c>
      <c r="M34" s="90">
        <v>152</v>
      </c>
      <c r="N34" s="172">
        <v>22</v>
      </c>
      <c r="O34" s="90">
        <v>2</v>
      </c>
      <c r="P34" s="90">
        <v>-739</v>
      </c>
      <c r="Q34" s="166">
        <v>83</v>
      </c>
      <c r="R34" s="163">
        <v>23</v>
      </c>
      <c r="S34" s="178">
        <f t="shared" si="1"/>
        <v>278</v>
      </c>
      <c r="T34" s="35"/>
      <c r="U34" s="34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5">
      <c r="A35" s="150"/>
      <c r="B35" s="67"/>
      <c r="C35" s="67"/>
      <c r="D35" s="167" t="s">
        <v>55</v>
      </c>
      <c r="E35" s="117"/>
      <c r="F35" s="170"/>
      <c r="G35" s="124"/>
      <c r="H35" s="171"/>
      <c r="I35" s="170"/>
      <c r="J35" s="124"/>
      <c r="K35" s="171"/>
      <c r="L35" s="170"/>
      <c r="M35" s="124"/>
      <c r="N35" s="139"/>
      <c r="O35" s="124"/>
      <c r="P35" s="124"/>
      <c r="Q35" s="124"/>
      <c r="R35" s="168"/>
      <c r="S35" s="113"/>
      <c r="T35" s="35"/>
      <c r="U35" s="34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5">
      <c r="A36" s="152">
        <v>2</v>
      </c>
      <c r="B36" s="153">
        <v>1</v>
      </c>
      <c r="C36" s="55" t="s">
        <v>44</v>
      </c>
      <c r="D36" s="38" t="s">
        <v>28</v>
      </c>
      <c r="E36" s="39" t="s">
        <v>16</v>
      </c>
      <c r="F36" s="80">
        <v>924</v>
      </c>
      <c r="G36" s="81">
        <v>514</v>
      </c>
      <c r="H36" s="82">
        <v>3</v>
      </c>
      <c r="I36" s="80">
        <v>1162</v>
      </c>
      <c r="J36" s="92">
        <v>688</v>
      </c>
      <c r="K36" s="82">
        <v>1</v>
      </c>
      <c r="L36" s="80">
        <v>583</v>
      </c>
      <c r="M36" s="81">
        <v>693</v>
      </c>
      <c r="N36" s="82">
        <v>1</v>
      </c>
      <c r="O36" s="81">
        <v>6</v>
      </c>
      <c r="P36" s="81">
        <v>782</v>
      </c>
      <c r="Q36" s="92">
        <v>670</v>
      </c>
      <c r="R36" s="155">
        <v>1</v>
      </c>
      <c r="S36" s="177">
        <f aca="true" t="shared" si="2" ref="S36:S48">G36+J36+M36+Q36</f>
        <v>2565</v>
      </c>
      <c r="T36" s="35"/>
      <c r="U36" s="34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5">
      <c r="A37" s="152">
        <v>1</v>
      </c>
      <c r="B37" s="153">
        <v>2</v>
      </c>
      <c r="C37" s="55" t="s">
        <v>44</v>
      </c>
      <c r="D37" s="43" t="s">
        <v>31</v>
      </c>
      <c r="E37" s="42" t="s">
        <v>40</v>
      </c>
      <c r="F37" s="80">
        <v>1024</v>
      </c>
      <c r="G37" s="81">
        <v>690</v>
      </c>
      <c r="H37" s="82">
        <v>1</v>
      </c>
      <c r="I37" s="80">
        <v>1140</v>
      </c>
      <c r="J37" s="92">
        <v>509</v>
      </c>
      <c r="K37" s="82">
        <v>3</v>
      </c>
      <c r="L37" s="80">
        <v>561</v>
      </c>
      <c r="M37" s="81">
        <v>479</v>
      </c>
      <c r="N37" s="84">
        <v>4</v>
      </c>
      <c r="O37" s="156">
        <v>5</v>
      </c>
      <c r="P37" s="96">
        <v>915</v>
      </c>
      <c r="Q37" s="92">
        <v>537</v>
      </c>
      <c r="R37" s="155">
        <v>2</v>
      </c>
      <c r="S37" s="177">
        <f t="shared" si="2"/>
        <v>2215</v>
      </c>
      <c r="T37" s="35"/>
      <c r="U37" s="34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5">
      <c r="A38" s="152">
        <v>5</v>
      </c>
      <c r="B38" s="153">
        <v>3</v>
      </c>
      <c r="C38" s="55" t="s">
        <v>44</v>
      </c>
      <c r="D38" s="43" t="s">
        <v>43</v>
      </c>
      <c r="E38" s="39" t="s">
        <v>3</v>
      </c>
      <c r="F38" s="83">
        <v>931</v>
      </c>
      <c r="G38" s="81">
        <v>565</v>
      </c>
      <c r="H38" s="82">
        <v>2</v>
      </c>
      <c r="I38" s="85">
        <v>1160</v>
      </c>
      <c r="J38" s="92">
        <v>561</v>
      </c>
      <c r="K38" s="82">
        <v>2</v>
      </c>
      <c r="L38" s="85">
        <v>575</v>
      </c>
      <c r="M38" s="81">
        <v>569</v>
      </c>
      <c r="N38" s="82">
        <v>2</v>
      </c>
      <c r="O38" s="81">
        <v>4</v>
      </c>
      <c r="P38" s="81">
        <v>820</v>
      </c>
      <c r="Q38" s="92">
        <v>442</v>
      </c>
      <c r="R38" s="154">
        <v>4</v>
      </c>
      <c r="S38" s="177">
        <f t="shared" si="2"/>
        <v>2137</v>
      </c>
      <c r="T38" s="35"/>
      <c r="U38" s="34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5">
      <c r="A39" s="152">
        <v>3</v>
      </c>
      <c r="B39" s="157">
        <v>4</v>
      </c>
      <c r="C39" s="55" t="s">
        <v>44</v>
      </c>
      <c r="D39" s="43" t="s">
        <v>27</v>
      </c>
      <c r="E39" s="39" t="s">
        <v>3</v>
      </c>
      <c r="F39" s="83">
        <v>842</v>
      </c>
      <c r="G39" s="81">
        <v>442</v>
      </c>
      <c r="H39" s="84">
        <v>5</v>
      </c>
      <c r="I39" s="85">
        <v>1008</v>
      </c>
      <c r="J39" s="92">
        <v>437</v>
      </c>
      <c r="K39" s="84">
        <v>5</v>
      </c>
      <c r="L39" s="85">
        <v>570</v>
      </c>
      <c r="M39" s="81">
        <v>518</v>
      </c>
      <c r="N39" s="82">
        <v>3</v>
      </c>
      <c r="O39" s="156">
        <v>4</v>
      </c>
      <c r="P39" s="96">
        <v>946</v>
      </c>
      <c r="Q39" s="92">
        <v>483</v>
      </c>
      <c r="R39" s="155">
        <v>3</v>
      </c>
      <c r="S39" s="177">
        <f t="shared" si="2"/>
        <v>1880</v>
      </c>
      <c r="T39" s="35"/>
      <c r="U39" s="34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5">
      <c r="A40" s="152">
        <v>14</v>
      </c>
      <c r="B40" s="157">
        <v>5</v>
      </c>
      <c r="C40" s="55" t="s">
        <v>44</v>
      </c>
      <c r="D40" s="38" t="s">
        <v>30</v>
      </c>
      <c r="E40" s="39" t="s">
        <v>16</v>
      </c>
      <c r="F40" s="83">
        <v>703</v>
      </c>
      <c r="G40" s="81">
        <v>387</v>
      </c>
      <c r="H40" s="84">
        <v>7</v>
      </c>
      <c r="I40" s="85">
        <v>936</v>
      </c>
      <c r="J40" s="92">
        <v>359</v>
      </c>
      <c r="K40" s="84">
        <v>8</v>
      </c>
      <c r="L40" s="85">
        <v>530</v>
      </c>
      <c r="M40" s="81">
        <v>392</v>
      </c>
      <c r="N40" s="84">
        <v>7</v>
      </c>
      <c r="O40" s="156">
        <v>3</v>
      </c>
      <c r="P40" s="96">
        <v>383</v>
      </c>
      <c r="Q40" s="92">
        <v>302</v>
      </c>
      <c r="R40" s="154">
        <v>9</v>
      </c>
      <c r="S40" s="177">
        <f t="shared" si="2"/>
        <v>1440</v>
      </c>
      <c r="T40" s="32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5">
      <c r="A41" s="152">
        <v>15</v>
      </c>
      <c r="B41" s="157">
        <v>6</v>
      </c>
      <c r="C41" s="55" t="s">
        <v>44</v>
      </c>
      <c r="D41" s="38" t="s">
        <v>75</v>
      </c>
      <c r="E41" s="39" t="s">
        <v>3</v>
      </c>
      <c r="F41" s="83">
        <v>664</v>
      </c>
      <c r="G41" s="81">
        <v>342</v>
      </c>
      <c r="H41" s="84">
        <v>9</v>
      </c>
      <c r="I41" s="85">
        <v>941</v>
      </c>
      <c r="J41" s="92">
        <v>382</v>
      </c>
      <c r="K41" s="84">
        <v>7</v>
      </c>
      <c r="L41" s="85">
        <v>512</v>
      </c>
      <c r="M41" s="81">
        <v>308</v>
      </c>
      <c r="N41" s="84">
        <v>11</v>
      </c>
      <c r="O41" s="81">
        <v>4</v>
      </c>
      <c r="P41" s="81">
        <v>454</v>
      </c>
      <c r="Q41" s="92">
        <v>407</v>
      </c>
      <c r="R41" s="154">
        <v>5</v>
      </c>
      <c r="S41" s="177">
        <f t="shared" si="2"/>
        <v>1439</v>
      </c>
      <c r="T41" s="32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">
      <c r="A42" s="152">
        <v>13</v>
      </c>
      <c r="B42" s="157">
        <v>7</v>
      </c>
      <c r="C42" s="55" t="s">
        <v>44</v>
      </c>
      <c r="D42" s="38" t="s">
        <v>29</v>
      </c>
      <c r="E42" s="39" t="s">
        <v>16</v>
      </c>
      <c r="F42" s="85">
        <v>545</v>
      </c>
      <c r="G42" s="81">
        <v>182</v>
      </c>
      <c r="H42" s="84">
        <v>19</v>
      </c>
      <c r="I42" s="85">
        <v>1064</v>
      </c>
      <c r="J42" s="92">
        <v>470</v>
      </c>
      <c r="K42" s="84">
        <v>4</v>
      </c>
      <c r="L42" s="85">
        <v>552.1</v>
      </c>
      <c r="M42" s="81">
        <v>446</v>
      </c>
      <c r="N42" s="84">
        <v>5</v>
      </c>
      <c r="O42" s="156">
        <v>3</v>
      </c>
      <c r="P42" s="96">
        <v>267</v>
      </c>
      <c r="Q42" s="92">
        <v>281</v>
      </c>
      <c r="R42" s="154">
        <v>10</v>
      </c>
      <c r="S42" s="177">
        <f t="shared" si="2"/>
        <v>1379</v>
      </c>
      <c r="T42" s="32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5">
      <c r="A43" s="152">
        <v>16</v>
      </c>
      <c r="B43" s="157">
        <v>8</v>
      </c>
      <c r="C43" s="55" t="s">
        <v>44</v>
      </c>
      <c r="D43" s="43" t="s">
        <v>61</v>
      </c>
      <c r="E43" s="39" t="s">
        <v>23</v>
      </c>
      <c r="F43" s="83">
        <v>596</v>
      </c>
      <c r="G43" s="81">
        <v>268</v>
      </c>
      <c r="H43" s="84">
        <v>13</v>
      </c>
      <c r="I43" s="85">
        <v>840</v>
      </c>
      <c r="J43" s="92">
        <v>280</v>
      </c>
      <c r="K43" s="84">
        <v>12</v>
      </c>
      <c r="L43" s="85">
        <v>552</v>
      </c>
      <c r="M43" s="81">
        <v>417</v>
      </c>
      <c r="N43" s="84">
        <v>6</v>
      </c>
      <c r="O43" s="156">
        <v>3</v>
      </c>
      <c r="P43" s="96">
        <v>140</v>
      </c>
      <c r="Q43" s="92">
        <v>261</v>
      </c>
      <c r="R43" s="154">
        <v>11</v>
      </c>
      <c r="S43" s="177">
        <f t="shared" si="2"/>
        <v>1226</v>
      </c>
      <c r="T43" s="3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5">
      <c r="A44" s="152">
        <v>4</v>
      </c>
      <c r="B44" s="157">
        <v>9</v>
      </c>
      <c r="C44" s="55" t="s">
        <v>44</v>
      </c>
      <c r="D44" s="38" t="s">
        <v>26</v>
      </c>
      <c r="E44" s="39" t="s">
        <v>16</v>
      </c>
      <c r="F44" s="83">
        <v>877</v>
      </c>
      <c r="G44" s="81">
        <v>474</v>
      </c>
      <c r="H44" s="84">
        <v>4</v>
      </c>
      <c r="I44" s="85">
        <v>894</v>
      </c>
      <c r="J44" s="92">
        <v>317</v>
      </c>
      <c r="K44" s="84">
        <v>10</v>
      </c>
      <c r="L44" s="85">
        <v>77</v>
      </c>
      <c r="M44" s="81">
        <v>37</v>
      </c>
      <c r="N44" s="84">
        <v>34</v>
      </c>
      <c r="O44" s="81">
        <v>4</v>
      </c>
      <c r="P44" s="81">
        <v>442</v>
      </c>
      <c r="Q44" s="92">
        <v>377</v>
      </c>
      <c r="R44" s="154">
        <v>6</v>
      </c>
      <c r="S44" s="177">
        <f t="shared" si="2"/>
        <v>1205</v>
      </c>
      <c r="T44" s="3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5">
      <c r="A45" s="152">
        <v>6</v>
      </c>
      <c r="B45" s="157">
        <v>10</v>
      </c>
      <c r="C45" s="55" t="s">
        <v>44</v>
      </c>
      <c r="D45" s="38" t="s">
        <v>33</v>
      </c>
      <c r="E45" s="42" t="s">
        <v>40</v>
      </c>
      <c r="F45" s="83">
        <v>666</v>
      </c>
      <c r="G45" s="81">
        <v>364</v>
      </c>
      <c r="H45" s="84">
        <v>8</v>
      </c>
      <c r="I45" s="85">
        <v>922</v>
      </c>
      <c r="J45" s="92">
        <v>337</v>
      </c>
      <c r="K45" s="84">
        <v>9</v>
      </c>
      <c r="L45" s="85">
        <v>527</v>
      </c>
      <c r="M45" s="81">
        <v>369</v>
      </c>
      <c r="N45" s="84">
        <v>8</v>
      </c>
      <c r="O45" s="156">
        <v>2</v>
      </c>
      <c r="P45" s="96">
        <v>4</v>
      </c>
      <c r="Q45" s="92">
        <v>133</v>
      </c>
      <c r="R45" s="154">
        <v>19</v>
      </c>
      <c r="S45" s="177">
        <f t="shared" si="2"/>
        <v>1203</v>
      </c>
      <c r="T45" s="32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5">
      <c r="A46" s="152">
        <v>7</v>
      </c>
      <c r="B46" s="157">
        <v>11</v>
      </c>
      <c r="C46" s="55" t="s">
        <v>44</v>
      </c>
      <c r="D46" s="43" t="s">
        <v>36</v>
      </c>
      <c r="E46" s="39" t="s">
        <v>3</v>
      </c>
      <c r="F46" s="83">
        <v>618</v>
      </c>
      <c r="G46" s="81">
        <v>285</v>
      </c>
      <c r="H46" s="84">
        <v>12</v>
      </c>
      <c r="I46" s="85">
        <v>679</v>
      </c>
      <c r="J46" s="92">
        <v>175</v>
      </c>
      <c r="K46" s="84">
        <v>19</v>
      </c>
      <c r="L46" s="85">
        <v>115</v>
      </c>
      <c r="M46" s="81">
        <v>130</v>
      </c>
      <c r="N46" s="84">
        <v>24</v>
      </c>
      <c r="O46" s="156">
        <v>3</v>
      </c>
      <c r="P46" s="96">
        <v>-1</v>
      </c>
      <c r="Q46" s="92">
        <v>242</v>
      </c>
      <c r="R46" s="154">
        <v>12</v>
      </c>
      <c r="S46" s="177">
        <f t="shared" si="2"/>
        <v>832</v>
      </c>
      <c r="T46" s="32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5">
      <c r="A47" s="152">
        <v>43</v>
      </c>
      <c r="B47" s="157">
        <v>12</v>
      </c>
      <c r="C47" s="55" t="s">
        <v>44</v>
      </c>
      <c r="D47" s="71" t="s">
        <v>71</v>
      </c>
      <c r="E47" s="75" t="s">
        <v>25</v>
      </c>
      <c r="F47" s="83"/>
      <c r="G47" s="81"/>
      <c r="H47" s="87"/>
      <c r="I47" s="85"/>
      <c r="J47" s="81"/>
      <c r="K47" s="87"/>
      <c r="L47" s="85">
        <v>0.1</v>
      </c>
      <c r="M47" s="81">
        <v>4</v>
      </c>
      <c r="N47" s="84">
        <v>42</v>
      </c>
      <c r="O47" s="156"/>
      <c r="P47" s="96"/>
      <c r="Q47" s="81"/>
      <c r="R47" s="154"/>
      <c r="S47" s="177">
        <f t="shared" si="2"/>
        <v>4</v>
      </c>
      <c r="T47" s="32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5">
      <c r="A48" s="146">
        <v>44</v>
      </c>
      <c r="B48" s="159">
        <v>13</v>
      </c>
      <c r="C48" s="72" t="s">
        <v>44</v>
      </c>
      <c r="D48" s="73" t="s">
        <v>35</v>
      </c>
      <c r="E48" s="77" t="s">
        <v>24</v>
      </c>
      <c r="F48" s="89"/>
      <c r="G48" s="90"/>
      <c r="H48" s="91"/>
      <c r="I48" s="93"/>
      <c r="J48" s="90"/>
      <c r="K48" s="91"/>
      <c r="L48" s="93">
        <v>0</v>
      </c>
      <c r="M48" s="90">
        <v>4</v>
      </c>
      <c r="N48" s="172">
        <v>43</v>
      </c>
      <c r="O48" s="169"/>
      <c r="P48" s="99"/>
      <c r="Q48" s="90"/>
      <c r="R48" s="163"/>
      <c r="S48" s="178">
        <f t="shared" si="2"/>
        <v>4</v>
      </c>
      <c r="T48" s="32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5">
      <c r="A49" s="44"/>
      <c r="B49" s="15"/>
      <c r="C49" s="15"/>
      <c r="D49" s="51"/>
      <c r="E49" s="33"/>
      <c r="F49" s="45"/>
      <c r="G49" s="44"/>
      <c r="H49" s="7"/>
      <c r="I49" s="45"/>
      <c r="J49" s="44"/>
      <c r="K49" s="7"/>
      <c r="L49" s="45"/>
      <c r="M49" s="44"/>
      <c r="N49" s="7"/>
      <c r="O49" s="45"/>
      <c r="P49" s="45"/>
      <c r="Q49" s="44"/>
      <c r="R49" s="149"/>
      <c r="S49" s="40"/>
      <c r="T49" s="32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2:32" ht="15">
      <c r="B50" s="15"/>
      <c r="C50" s="15"/>
      <c r="D50" s="18"/>
      <c r="E50" s="19"/>
      <c r="F50" s="7"/>
      <c r="G50" s="31"/>
      <c r="H50" s="7"/>
      <c r="I50" s="7"/>
      <c r="J50" s="31"/>
      <c r="K50" s="7"/>
      <c r="L50" s="7"/>
      <c r="N50" s="7"/>
      <c r="O50" s="7"/>
      <c r="P50" s="7"/>
      <c r="Q50" s="32"/>
      <c r="R50" s="5"/>
      <c r="S50" s="5"/>
      <c r="T50" s="32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2:32" ht="15">
      <c r="B51" s="15"/>
      <c r="C51" s="15"/>
      <c r="D51" s="18"/>
      <c r="E51" s="10"/>
      <c r="G51" s="31"/>
      <c r="H51" s="7"/>
      <c r="I51" s="32"/>
      <c r="J51" s="31"/>
      <c r="K51" s="7"/>
      <c r="L51" s="32"/>
      <c r="N51" s="7"/>
      <c r="S51" s="5"/>
      <c r="T51" s="3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2:32" ht="15">
      <c r="B52" s="15"/>
      <c r="C52" s="15"/>
      <c r="D52" s="18"/>
      <c r="E52" s="19"/>
      <c r="F52" s="12"/>
      <c r="G52" s="31"/>
      <c r="H52" s="7"/>
      <c r="I52" s="7"/>
      <c r="J52" s="31"/>
      <c r="K52" s="7"/>
      <c r="L52" s="7"/>
      <c r="N52" s="7"/>
      <c r="O52" s="11"/>
      <c r="P52" s="7"/>
      <c r="Q52" s="31"/>
      <c r="R52" s="149"/>
      <c r="S52" s="5"/>
      <c r="T52" s="32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2:32" ht="15">
      <c r="B53" s="15"/>
      <c r="C53" s="15"/>
      <c r="D53" s="18"/>
      <c r="E53" s="19"/>
      <c r="G53" s="31"/>
      <c r="H53" s="7"/>
      <c r="I53" s="32"/>
      <c r="J53" s="31"/>
      <c r="K53" s="7"/>
      <c r="L53" s="32"/>
      <c r="N53" s="7"/>
      <c r="O53" s="32"/>
      <c r="P53" s="32"/>
      <c r="Q53" s="31"/>
      <c r="R53" s="149"/>
      <c r="S53" s="5"/>
      <c r="T53" s="3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2:32" ht="15">
      <c r="B54" s="15"/>
      <c r="C54" s="15"/>
      <c r="D54" s="18"/>
      <c r="E54" s="19"/>
      <c r="F54" s="12"/>
      <c r="G54" s="31"/>
      <c r="H54" s="7"/>
      <c r="I54" s="7"/>
      <c r="J54" s="31"/>
      <c r="K54" s="7"/>
      <c r="L54" s="7"/>
      <c r="N54" s="7"/>
      <c r="O54" s="11"/>
      <c r="P54" s="7"/>
      <c r="Q54" s="31"/>
      <c r="R54" s="149"/>
      <c r="S54" s="5"/>
      <c r="T54" s="32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2:32" ht="15">
      <c r="B55" s="15"/>
      <c r="C55" s="15"/>
      <c r="D55" s="18"/>
      <c r="E55" s="10"/>
      <c r="G55" s="31"/>
      <c r="H55" s="7"/>
      <c r="I55" s="32"/>
      <c r="J55" s="31"/>
      <c r="K55" s="7"/>
      <c r="L55" s="32"/>
      <c r="N55" s="7"/>
      <c r="O55" s="32"/>
      <c r="P55" s="32"/>
      <c r="Q55" s="32"/>
      <c r="R55" s="5"/>
      <c r="S55" s="5"/>
      <c r="T55" s="32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2:32" ht="15">
      <c r="B56" s="15"/>
      <c r="C56" s="15"/>
      <c r="D56" s="18"/>
      <c r="E56" s="10"/>
      <c r="G56" s="31"/>
      <c r="H56" s="7"/>
      <c r="I56" s="32"/>
      <c r="J56" s="31"/>
      <c r="K56" s="7"/>
      <c r="L56" s="32"/>
      <c r="N56" s="7"/>
      <c r="O56" s="32"/>
      <c r="P56" s="32"/>
      <c r="Q56" s="32"/>
      <c r="R56" s="5"/>
      <c r="S56" s="5"/>
      <c r="T56" s="32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2:32" ht="15">
      <c r="B57" s="15"/>
      <c r="C57" s="15"/>
      <c r="D57" s="18"/>
      <c r="E57" s="10"/>
      <c r="G57" s="31"/>
      <c r="H57" s="7"/>
      <c r="L57" s="32"/>
      <c r="N57" s="7"/>
      <c r="S57" s="5"/>
      <c r="T57" s="32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2:32" ht="15">
      <c r="B58" s="15"/>
      <c r="C58" s="15"/>
      <c r="D58" s="18"/>
      <c r="E58" s="19"/>
      <c r="F58" s="12"/>
      <c r="G58" s="31"/>
      <c r="H58" s="7"/>
      <c r="I58" s="7"/>
      <c r="J58" s="31"/>
      <c r="K58" s="7"/>
      <c r="L58" s="7"/>
      <c r="N58" s="7"/>
      <c r="O58" s="11"/>
      <c r="P58" s="7"/>
      <c r="Q58" s="31"/>
      <c r="R58" s="149"/>
      <c r="S58" s="5"/>
      <c r="T58" s="32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2:19" ht="15">
      <c r="B59" s="15"/>
      <c r="C59" s="15"/>
      <c r="D59" s="18"/>
      <c r="E59" s="19"/>
      <c r="G59" s="31"/>
      <c r="H59" s="7"/>
      <c r="I59" s="32"/>
      <c r="J59" s="31"/>
      <c r="K59" s="7"/>
      <c r="L59" s="32"/>
      <c r="N59" s="7"/>
      <c r="O59" s="32"/>
      <c r="P59" s="32"/>
      <c r="Q59" s="31"/>
      <c r="R59" s="149"/>
      <c r="S59" s="5"/>
    </row>
    <row r="60" spans="2:19" ht="15">
      <c r="B60" s="15"/>
      <c r="C60" s="15"/>
      <c r="D60" s="18"/>
      <c r="E60" s="19"/>
      <c r="G60" s="31"/>
      <c r="H60" s="7"/>
      <c r="I60" s="32"/>
      <c r="J60" s="31"/>
      <c r="K60" s="7"/>
      <c r="L60" s="32"/>
      <c r="N60" s="7"/>
      <c r="O60" s="32"/>
      <c r="P60" s="32"/>
      <c r="Q60" s="31"/>
      <c r="R60" s="149"/>
      <c r="S60" s="5"/>
    </row>
    <row r="61" spans="2:19" ht="15">
      <c r="B61" s="15"/>
      <c r="C61" s="15"/>
      <c r="D61" s="18"/>
      <c r="E61" s="19"/>
      <c r="F61" s="12"/>
      <c r="G61" s="31"/>
      <c r="H61" s="7"/>
      <c r="I61" s="7"/>
      <c r="J61" s="31"/>
      <c r="K61" s="9"/>
      <c r="L61" s="7"/>
      <c r="N61" s="7"/>
      <c r="O61" s="11"/>
      <c r="P61" s="7"/>
      <c r="Q61" s="31"/>
      <c r="R61" s="149"/>
      <c r="S61" s="5"/>
    </row>
    <row r="62" spans="2:19" ht="15">
      <c r="B62" s="15"/>
      <c r="C62" s="15"/>
      <c r="D62" s="18"/>
      <c r="E62" s="19"/>
      <c r="F62" s="12"/>
      <c r="G62" s="31"/>
      <c r="H62" s="7"/>
      <c r="I62" s="7"/>
      <c r="J62" s="31"/>
      <c r="K62" s="7"/>
      <c r="L62" s="7"/>
      <c r="N62" s="7"/>
      <c r="O62" s="11"/>
      <c r="P62" s="7"/>
      <c r="Q62" s="31"/>
      <c r="R62" s="149"/>
      <c r="S62" s="5"/>
    </row>
    <row r="63" spans="2:19" ht="15">
      <c r="B63" s="15"/>
      <c r="C63" s="15"/>
      <c r="D63" s="18"/>
      <c r="E63" s="19"/>
      <c r="F63" s="12"/>
      <c r="G63" s="31"/>
      <c r="H63" s="7"/>
      <c r="I63" s="7"/>
      <c r="J63" s="31"/>
      <c r="K63" s="7"/>
      <c r="L63" s="7"/>
      <c r="N63" s="7"/>
      <c r="O63" s="11"/>
      <c r="P63" s="7"/>
      <c r="Q63" s="31"/>
      <c r="R63" s="149"/>
      <c r="S63" s="5"/>
    </row>
    <row r="64" spans="2:19" ht="15">
      <c r="B64" s="15"/>
      <c r="C64" s="15"/>
      <c r="D64" s="18"/>
      <c r="E64" s="19"/>
      <c r="F64" s="12"/>
      <c r="G64" s="31"/>
      <c r="H64" s="7"/>
      <c r="I64" s="7"/>
      <c r="J64" s="31"/>
      <c r="K64" s="7"/>
      <c r="L64" s="7"/>
      <c r="N64" s="7"/>
      <c r="O64" s="11"/>
      <c r="P64" s="7"/>
      <c r="Q64" s="31"/>
      <c r="R64" s="149"/>
      <c r="S64" s="5"/>
    </row>
    <row r="65" spans="2:19" ht="15">
      <c r="B65" s="15"/>
      <c r="C65" s="15"/>
      <c r="D65" s="18"/>
      <c r="E65" s="10"/>
      <c r="G65" s="31"/>
      <c r="H65" s="7"/>
      <c r="I65" s="32"/>
      <c r="J65" s="31"/>
      <c r="K65" s="7"/>
      <c r="L65" s="32"/>
      <c r="N65" s="7"/>
      <c r="S65" s="5"/>
    </row>
    <row r="66" spans="2:19" ht="15">
      <c r="B66" s="15"/>
      <c r="C66" s="15"/>
      <c r="D66" s="18"/>
      <c r="E66" s="19"/>
      <c r="F66" s="17"/>
      <c r="G66" s="31"/>
      <c r="H66" s="7"/>
      <c r="I66" s="7"/>
      <c r="J66" s="31"/>
      <c r="K66" s="7"/>
      <c r="L66" s="7"/>
      <c r="N66" s="7"/>
      <c r="O66" s="11"/>
      <c r="P66" s="7"/>
      <c r="Q66" s="31"/>
      <c r="R66" s="9"/>
      <c r="S66" s="5"/>
    </row>
    <row r="67" ht="15">
      <c r="S67" s="5"/>
    </row>
    <row r="68" ht="15">
      <c r="S68" s="5"/>
    </row>
    <row r="69" ht="15">
      <c r="S69" s="5"/>
    </row>
    <row r="70" ht="15">
      <c r="S70" s="5"/>
    </row>
    <row r="71" ht="15">
      <c r="S71" s="5"/>
    </row>
    <row r="72" ht="15">
      <c r="S72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7109375" style="5" bestFit="1" customWidth="1"/>
    <col min="2" max="2" width="12.8515625" style="0" bestFit="1" customWidth="1"/>
    <col min="3" max="3" width="18.57421875" style="0" customWidth="1"/>
    <col min="4" max="5" width="9.140625" style="3" customWidth="1"/>
    <col min="6" max="6" width="18.7109375" style="0" customWidth="1"/>
    <col min="7" max="8" width="9.140625" style="3" customWidth="1"/>
    <col min="9" max="9" width="18.57421875" style="0" customWidth="1"/>
    <col min="10" max="11" width="9.140625" style="3" customWidth="1"/>
    <col min="12" max="12" width="19.140625" style="0" customWidth="1"/>
    <col min="13" max="14" width="9.140625" style="3" customWidth="1"/>
    <col min="15" max="15" width="6.57421875" style="6" bestFit="1" customWidth="1"/>
  </cols>
  <sheetData>
    <row r="1" ht="15">
      <c r="F1" s="59" t="s">
        <v>102</v>
      </c>
    </row>
    <row r="2" spans="1:17" ht="15">
      <c r="A2" s="113" t="s">
        <v>11</v>
      </c>
      <c r="B2" s="109" t="s">
        <v>15</v>
      </c>
      <c r="C2" s="106" t="s">
        <v>4</v>
      </c>
      <c r="D2" s="107"/>
      <c r="E2" s="108"/>
      <c r="F2" s="106" t="s">
        <v>8</v>
      </c>
      <c r="G2" s="107"/>
      <c r="H2" s="108"/>
      <c r="I2" s="106" t="s">
        <v>7</v>
      </c>
      <c r="J2" s="107"/>
      <c r="K2" s="108"/>
      <c r="L2" s="106" t="s">
        <v>9</v>
      </c>
      <c r="M2" s="107"/>
      <c r="N2" s="108"/>
      <c r="O2" s="110" t="s">
        <v>10</v>
      </c>
      <c r="P2" s="5"/>
      <c r="Q2" s="5"/>
    </row>
    <row r="3" spans="1:17" ht="15">
      <c r="A3" s="115" t="s">
        <v>103</v>
      </c>
      <c r="B3" s="111"/>
      <c r="C3" s="129" t="s">
        <v>14</v>
      </c>
      <c r="D3" s="60" t="s">
        <v>17</v>
      </c>
      <c r="E3" s="130" t="s">
        <v>20</v>
      </c>
      <c r="F3" s="129" t="s">
        <v>14</v>
      </c>
      <c r="G3" s="60" t="s">
        <v>38</v>
      </c>
      <c r="H3" s="130" t="s">
        <v>20</v>
      </c>
      <c r="I3" s="129" t="s">
        <v>14</v>
      </c>
      <c r="J3" s="60" t="s">
        <v>18</v>
      </c>
      <c r="K3" s="130" t="s">
        <v>20</v>
      </c>
      <c r="L3" s="129" t="s">
        <v>14</v>
      </c>
      <c r="M3" s="60" t="s">
        <v>19</v>
      </c>
      <c r="N3" s="130" t="s">
        <v>20</v>
      </c>
      <c r="O3" s="112"/>
      <c r="P3" s="5"/>
      <c r="Q3" s="5"/>
    </row>
    <row r="4" spans="1:17" ht="15">
      <c r="A4" s="113"/>
      <c r="B4" s="116"/>
      <c r="C4" s="131"/>
      <c r="D4" s="117"/>
      <c r="E4" s="132"/>
      <c r="F4" s="131"/>
      <c r="G4" s="117"/>
      <c r="H4" s="132"/>
      <c r="I4" s="131"/>
      <c r="J4" s="117"/>
      <c r="K4" s="132"/>
      <c r="L4" s="131"/>
      <c r="M4" s="117"/>
      <c r="N4" s="132"/>
      <c r="O4" s="118"/>
      <c r="P4" s="5"/>
      <c r="Q4" s="5"/>
    </row>
    <row r="5" spans="1:15" ht="15">
      <c r="A5" s="114">
        <v>1</v>
      </c>
      <c r="B5" s="50" t="s">
        <v>3</v>
      </c>
      <c r="C5" s="133" t="s">
        <v>43</v>
      </c>
      <c r="D5" s="48">
        <v>931</v>
      </c>
      <c r="E5" s="134"/>
      <c r="F5" s="133" t="s">
        <v>43</v>
      </c>
      <c r="G5" s="49">
        <v>575</v>
      </c>
      <c r="H5" s="134"/>
      <c r="I5" s="133" t="s">
        <v>43</v>
      </c>
      <c r="J5" s="49">
        <v>1160</v>
      </c>
      <c r="K5" s="134"/>
      <c r="L5" s="135" t="s">
        <v>83</v>
      </c>
      <c r="M5" s="49">
        <v>352</v>
      </c>
      <c r="N5" s="134"/>
      <c r="O5" s="119"/>
    </row>
    <row r="6" spans="1:15" ht="15">
      <c r="A6" s="114"/>
      <c r="B6" s="50"/>
      <c r="C6" s="133" t="s">
        <v>27</v>
      </c>
      <c r="D6" s="48">
        <v>842</v>
      </c>
      <c r="E6" s="134"/>
      <c r="F6" s="133" t="s">
        <v>27</v>
      </c>
      <c r="G6" s="49">
        <v>570</v>
      </c>
      <c r="H6" s="134"/>
      <c r="I6" s="133" t="s">
        <v>27</v>
      </c>
      <c r="J6" s="49">
        <v>1008</v>
      </c>
      <c r="K6" s="134"/>
      <c r="L6" s="133" t="s">
        <v>27</v>
      </c>
      <c r="M6" s="49">
        <v>946</v>
      </c>
      <c r="N6" s="134"/>
      <c r="O6" s="119"/>
    </row>
    <row r="7" spans="1:15" ht="15">
      <c r="A7" s="114"/>
      <c r="B7" s="50"/>
      <c r="C7" s="135" t="s">
        <v>75</v>
      </c>
      <c r="D7" s="48">
        <v>664</v>
      </c>
      <c r="E7" s="134">
        <v>2</v>
      </c>
      <c r="F7" s="135" t="s">
        <v>34</v>
      </c>
      <c r="G7" s="49">
        <v>521</v>
      </c>
      <c r="H7" s="134">
        <v>1</v>
      </c>
      <c r="I7" s="135" t="s">
        <v>75</v>
      </c>
      <c r="J7" s="49">
        <v>941</v>
      </c>
      <c r="K7" s="134">
        <v>2</v>
      </c>
      <c r="L7" s="133" t="s">
        <v>43</v>
      </c>
      <c r="M7" s="36">
        <v>820</v>
      </c>
      <c r="N7" s="134">
        <v>1</v>
      </c>
      <c r="O7" s="119"/>
    </row>
    <row r="8" spans="1:17" ht="15">
      <c r="A8" s="115"/>
      <c r="B8" s="120"/>
      <c r="C8" s="136"/>
      <c r="D8" s="121">
        <f>SUM(D5:D7)</f>
        <v>2437</v>
      </c>
      <c r="E8" s="137">
        <v>389</v>
      </c>
      <c r="F8" s="136"/>
      <c r="G8" s="121">
        <f>SUM(G5:G7)</f>
        <v>1666</v>
      </c>
      <c r="H8" s="137">
        <v>575</v>
      </c>
      <c r="I8" s="136"/>
      <c r="J8" s="121">
        <f>SUM(J5:J7)</f>
        <v>3109</v>
      </c>
      <c r="K8" s="137">
        <v>389</v>
      </c>
      <c r="L8" s="136"/>
      <c r="M8" s="121">
        <f>SUM(M5:M7)</f>
        <v>2118</v>
      </c>
      <c r="N8" s="137">
        <v>575</v>
      </c>
      <c r="O8" s="122">
        <f>E8+H8+K8+N8</f>
        <v>1928</v>
      </c>
      <c r="P8" s="6"/>
      <c r="Q8" s="5"/>
    </row>
    <row r="9" spans="1:17" ht="15">
      <c r="A9" s="113"/>
      <c r="B9" s="116"/>
      <c r="C9" s="131"/>
      <c r="D9" s="117"/>
      <c r="E9" s="132"/>
      <c r="F9" s="131"/>
      <c r="G9" s="117"/>
      <c r="H9" s="139"/>
      <c r="I9" s="131"/>
      <c r="J9" s="117"/>
      <c r="K9" s="132"/>
      <c r="L9" s="144"/>
      <c r="M9" s="124"/>
      <c r="N9" s="132"/>
      <c r="O9" s="118"/>
      <c r="P9" s="6"/>
      <c r="Q9" s="5"/>
    </row>
    <row r="10" spans="1:17" ht="15">
      <c r="A10" s="114">
        <v>1</v>
      </c>
      <c r="B10" s="50" t="s">
        <v>16</v>
      </c>
      <c r="C10" s="135" t="s">
        <v>28</v>
      </c>
      <c r="D10" s="36">
        <v>924</v>
      </c>
      <c r="E10" s="134"/>
      <c r="F10" s="135" t="s">
        <v>28</v>
      </c>
      <c r="G10" s="36">
        <v>583</v>
      </c>
      <c r="H10" s="134"/>
      <c r="I10" s="135" t="s">
        <v>28</v>
      </c>
      <c r="J10" s="36">
        <v>1162</v>
      </c>
      <c r="K10" s="134"/>
      <c r="L10" s="135" t="s">
        <v>28</v>
      </c>
      <c r="M10" s="36">
        <v>782</v>
      </c>
      <c r="N10" s="138"/>
      <c r="O10" s="119"/>
      <c r="P10" s="6"/>
      <c r="Q10" s="5"/>
    </row>
    <row r="11" spans="1:17" ht="15">
      <c r="A11" s="114"/>
      <c r="B11" s="50"/>
      <c r="C11" s="135" t="s">
        <v>26</v>
      </c>
      <c r="D11" s="48">
        <v>877</v>
      </c>
      <c r="E11" s="134"/>
      <c r="F11" s="135" t="s">
        <v>29</v>
      </c>
      <c r="G11" s="49">
        <v>552.1</v>
      </c>
      <c r="H11" s="134"/>
      <c r="I11" s="135" t="s">
        <v>29</v>
      </c>
      <c r="J11" s="49">
        <v>1064</v>
      </c>
      <c r="K11" s="134"/>
      <c r="L11" s="135" t="s">
        <v>26</v>
      </c>
      <c r="M11" s="36">
        <v>442</v>
      </c>
      <c r="N11" s="138"/>
      <c r="O11" s="119"/>
      <c r="P11" s="6"/>
      <c r="Q11" s="5"/>
    </row>
    <row r="12" spans="1:17" ht="15">
      <c r="A12" s="114"/>
      <c r="B12" s="50"/>
      <c r="C12" s="135" t="s">
        <v>30</v>
      </c>
      <c r="D12" s="48">
        <v>703</v>
      </c>
      <c r="E12" s="134">
        <v>1</v>
      </c>
      <c r="F12" s="135" t="s">
        <v>30</v>
      </c>
      <c r="G12" s="49">
        <v>530</v>
      </c>
      <c r="H12" s="134">
        <v>2</v>
      </c>
      <c r="I12" s="135" t="s">
        <v>30</v>
      </c>
      <c r="J12" s="49">
        <v>936</v>
      </c>
      <c r="K12" s="134">
        <v>1</v>
      </c>
      <c r="L12" s="135" t="s">
        <v>30</v>
      </c>
      <c r="M12" s="49">
        <v>383</v>
      </c>
      <c r="N12" s="138">
        <v>2</v>
      </c>
      <c r="O12" s="119"/>
      <c r="P12" s="6"/>
      <c r="Q12" s="5"/>
    </row>
    <row r="13" spans="1:17" ht="15">
      <c r="A13" s="115"/>
      <c r="B13" s="120"/>
      <c r="C13" s="136"/>
      <c r="D13" s="121">
        <f>SUM(D10:D12)</f>
        <v>2504</v>
      </c>
      <c r="E13" s="137">
        <v>575</v>
      </c>
      <c r="F13" s="136"/>
      <c r="G13" s="125">
        <f>SUM(G10:G12)</f>
        <v>1665.1</v>
      </c>
      <c r="H13" s="137">
        <v>389</v>
      </c>
      <c r="I13" s="136"/>
      <c r="J13" s="121">
        <f>SUM(J10:J12)</f>
        <v>3162</v>
      </c>
      <c r="K13" s="137">
        <v>575</v>
      </c>
      <c r="L13" s="136"/>
      <c r="M13" s="121">
        <f>SUM(M10:M12)</f>
        <v>1607</v>
      </c>
      <c r="N13" s="145">
        <v>389</v>
      </c>
      <c r="O13" s="122">
        <f>E13+H13+K13+N13</f>
        <v>1928</v>
      </c>
      <c r="P13" s="6"/>
      <c r="Q13" s="5"/>
    </row>
    <row r="14" spans="1:17" ht="15">
      <c r="A14" s="113"/>
      <c r="B14" s="116"/>
      <c r="C14" s="131"/>
      <c r="D14" s="117"/>
      <c r="E14" s="132"/>
      <c r="F14" s="131"/>
      <c r="G14" s="117"/>
      <c r="H14" s="139"/>
      <c r="I14" s="131"/>
      <c r="J14" s="117"/>
      <c r="K14" s="132"/>
      <c r="L14" s="144"/>
      <c r="M14" s="126"/>
      <c r="N14" s="132"/>
      <c r="O14" s="118"/>
      <c r="P14" s="6"/>
      <c r="Q14" s="5"/>
    </row>
    <row r="15" spans="1:15" ht="15">
      <c r="A15" s="114">
        <v>3</v>
      </c>
      <c r="B15" s="50" t="s">
        <v>23</v>
      </c>
      <c r="C15" s="133" t="s">
        <v>47</v>
      </c>
      <c r="D15" s="48">
        <v>704</v>
      </c>
      <c r="E15" s="138"/>
      <c r="F15" s="133" t="s">
        <v>61</v>
      </c>
      <c r="G15" s="49">
        <v>552</v>
      </c>
      <c r="H15" s="138"/>
      <c r="I15" s="133" t="s">
        <v>47</v>
      </c>
      <c r="J15" s="49">
        <v>997</v>
      </c>
      <c r="K15" s="138"/>
      <c r="L15" s="133" t="s">
        <v>47</v>
      </c>
      <c r="M15" s="8">
        <v>4</v>
      </c>
      <c r="N15" s="138"/>
      <c r="O15" s="119"/>
    </row>
    <row r="16" spans="1:15" ht="15">
      <c r="A16" s="114"/>
      <c r="B16" s="50"/>
      <c r="C16" s="133" t="s">
        <v>61</v>
      </c>
      <c r="D16" s="48">
        <v>596</v>
      </c>
      <c r="E16" s="138"/>
      <c r="F16" s="135" t="s">
        <v>78</v>
      </c>
      <c r="G16" s="49">
        <v>411</v>
      </c>
      <c r="H16" s="138"/>
      <c r="I16" s="133" t="s">
        <v>61</v>
      </c>
      <c r="J16" s="49">
        <v>840</v>
      </c>
      <c r="K16" s="138"/>
      <c r="L16" s="133" t="s">
        <v>76</v>
      </c>
      <c r="M16" s="8">
        <v>4</v>
      </c>
      <c r="N16" s="138"/>
      <c r="O16" s="119"/>
    </row>
    <row r="17" spans="1:15" ht="15">
      <c r="A17" s="114"/>
      <c r="B17" s="50"/>
      <c r="C17" s="133" t="s">
        <v>76</v>
      </c>
      <c r="D17" s="127">
        <v>595</v>
      </c>
      <c r="E17" s="138">
        <v>3</v>
      </c>
      <c r="F17" s="133" t="s">
        <v>76</v>
      </c>
      <c r="G17" s="49">
        <v>327</v>
      </c>
      <c r="H17" s="138">
        <v>3</v>
      </c>
      <c r="I17" s="133" t="s">
        <v>76</v>
      </c>
      <c r="J17" s="49">
        <v>731</v>
      </c>
      <c r="K17" s="138">
        <v>3</v>
      </c>
      <c r="L17" s="133" t="s">
        <v>73</v>
      </c>
      <c r="M17" s="8">
        <v>3</v>
      </c>
      <c r="N17" s="138">
        <v>3</v>
      </c>
      <c r="O17" s="119"/>
    </row>
    <row r="18" spans="1:15" ht="15">
      <c r="A18" s="115"/>
      <c r="B18" s="120"/>
      <c r="C18" s="136"/>
      <c r="D18" s="121">
        <f>SUM(D15:D17)</f>
        <v>1895</v>
      </c>
      <c r="E18" s="137">
        <v>312</v>
      </c>
      <c r="F18" s="136"/>
      <c r="G18" s="121">
        <f>SUM(G15:G17)</f>
        <v>1290</v>
      </c>
      <c r="H18" s="137">
        <v>312</v>
      </c>
      <c r="I18" s="136"/>
      <c r="J18" s="121">
        <f>SUM(J15:J17)</f>
        <v>2568</v>
      </c>
      <c r="K18" s="137">
        <v>312</v>
      </c>
      <c r="L18" s="136"/>
      <c r="M18" s="121">
        <f>SUM(M15:M17)</f>
        <v>11</v>
      </c>
      <c r="N18" s="137">
        <v>312</v>
      </c>
      <c r="O18" s="122">
        <f>E18+H18+K18+N18</f>
        <v>1248</v>
      </c>
    </row>
    <row r="19" spans="1:15" ht="15">
      <c r="A19" s="113"/>
      <c r="B19" s="116"/>
      <c r="C19" s="131"/>
      <c r="D19" s="123"/>
      <c r="E19" s="139"/>
      <c r="F19" s="131"/>
      <c r="G19" s="123"/>
      <c r="H19" s="139"/>
      <c r="I19" s="131"/>
      <c r="J19" s="123"/>
      <c r="K19" s="139"/>
      <c r="L19" s="131"/>
      <c r="M19" s="123"/>
      <c r="N19" s="139"/>
      <c r="O19" s="118"/>
    </row>
    <row r="20" spans="1:17" ht="15">
      <c r="A20" s="114">
        <v>4</v>
      </c>
      <c r="B20" s="50" t="s">
        <v>32</v>
      </c>
      <c r="C20" s="133" t="s">
        <v>31</v>
      </c>
      <c r="D20" s="36">
        <v>1024</v>
      </c>
      <c r="E20" s="134"/>
      <c r="F20" s="133" t="s">
        <v>31</v>
      </c>
      <c r="G20" s="36">
        <v>561</v>
      </c>
      <c r="H20" s="134"/>
      <c r="I20" s="133" t="s">
        <v>31</v>
      </c>
      <c r="J20" s="36">
        <v>1140</v>
      </c>
      <c r="K20" s="134"/>
      <c r="L20" s="133" t="s">
        <v>31</v>
      </c>
      <c r="M20" s="128">
        <v>5</v>
      </c>
      <c r="N20" s="138"/>
      <c r="O20" s="119"/>
      <c r="P20" s="6"/>
      <c r="Q20" s="5"/>
    </row>
    <row r="21" spans="1:17" ht="15">
      <c r="A21" s="114"/>
      <c r="B21" s="50"/>
      <c r="C21" s="135" t="s">
        <v>33</v>
      </c>
      <c r="D21" s="48">
        <v>666</v>
      </c>
      <c r="E21" s="134"/>
      <c r="F21" s="135" t="s">
        <v>33</v>
      </c>
      <c r="G21" s="49">
        <v>527</v>
      </c>
      <c r="H21" s="134"/>
      <c r="I21" s="135" t="s">
        <v>33</v>
      </c>
      <c r="J21" s="49">
        <v>922</v>
      </c>
      <c r="K21" s="134"/>
      <c r="L21" s="135" t="s">
        <v>33</v>
      </c>
      <c r="M21" s="128">
        <v>2</v>
      </c>
      <c r="N21" s="138"/>
      <c r="O21" s="119"/>
      <c r="P21" s="6"/>
      <c r="Q21" s="5"/>
    </row>
    <row r="22" spans="1:17" ht="15">
      <c r="A22" s="114"/>
      <c r="B22" s="50"/>
      <c r="C22" s="140"/>
      <c r="D22" s="48"/>
      <c r="E22" s="134">
        <v>4</v>
      </c>
      <c r="F22" s="140"/>
      <c r="G22" s="49"/>
      <c r="H22" s="134">
        <v>4</v>
      </c>
      <c r="I22" s="140"/>
      <c r="J22" s="36"/>
      <c r="K22" s="134">
        <v>4</v>
      </c>
      <c r="L22" s="133"/>
      <c r="M22" s="36"/>
      <c r="N22" s="138">
        <v>4</v>
      </c>
      <c r="O22" s="119"/>
      <c r="P22" s="6"/>
      <c r="Q22" s="5"/>
    </row>
    <row r="23" spans="1:17" ht="15">
      <c r="A23" s="115"/>
      <c r="B23" s="120"/>
      <c r="C23" s="136"/>
      <c r="D23" s="121">
        <f>SUM(D20:D22)</f>
        <v>1690</v>
      </c>
      <c r="E23" s="137">
        <v>254</v>
      </c>
      <c r="F23" s="136"/>
      <c r="G23" s="121">
        <f>SUM(G20:G22)</f>
        <v>1088</v>
      </c>
      <c r="H23" s="137">
        <v>254</v>
      </c>
      <c r="I23" s="136"/>
      <c r="J23" s="121">
        <f>SUM(J20:J22)</f>
        <v>2062</v>
      </c>
      <c r="K23" s="137">
        <v>254</v>
      </c>
      <c r="L23" s="136"/>
      <c r="M23" s="121">
        <v>7</v>
      </c>
      <c r="N23" s="145">
        <v>254</v>
      </c>
      <c r="O23" s="122">
        <f>E23+H23+K23+N23</f>
        <v>1016</v>
      </c>
      <c r="P23" s="6"/>
      <c r="Q23" s="5"/>
    </row>
    <row r="24" spans="1:17" ht="15">
      <c r="A24" s="113"/>
      <c r="B24" s="116"/>
      <c r="C24" s="131"/>
      <c r="D24" s="117"/>
      <c r="E24" s="141"/>
      <c r="F24" s="131">
        <v>1</v>
      </c>
      <c r="G24" s="117"/>
      <c r="H24" s="132"/>
      <c r="I24" s="131"/>
      <c r="J24" s="117"/>
      <c r="K24" s="132"/>
      <c r="L24" s="131"/>
      <c r="M24" s="117"/>
      <c r="N24" s="132"/>
      <c r="O24" s="118"/>
      <c r="P24" s="6"/>
      <c r="Q24" s="5"/>
    </row>
    <row r="25" spans="1:15" ht="15">
      <c r="A25" s="114">
        <v>5</v>
      </c>
      <c r="B25" s="50"/>
      <c r="C25" s="142"/>
      <c r="D25" s="37"/>
      <c r="E25" s="134"/>
      <c r="F25" s="142"/>
      <c r="G25" s="37"/>
      <c r="H25" s="134"/>
      <c r="I25" s="142"/>
      <c r="J25" s="37"/>
      <c r="K25" s="134"/>
      <c r="L25" s="142"/>
      <c r="M25" s="37"/>
      <c r="N25" s="134"/>
      <c r="O25" s="119"/>
    </row>
    <row r="26" spans="1:15" ht="15">
      <c r="A26" s="114"/>
      <c r="B26" s="50" t="s">
        <v>24</v>
      </c>
      <c r="C26" s="142"/>
      <c r="D26" s="37"/>
      <c r="E26" s="134"/>
      <c r="F26" s="143" t="s">
        <v>35</v>
      </c>
      <c r="G26" s="37">
        <v>0</v>
      </c>
      <c r="H26" s="134"/>
      <c r="I26" s="142"/>
      <c r="J26" s="37"/>
      <c r="K26" s="134"/>
      <c r="L26" s="142"/>
      <c r="M26" s="37"/>
      <c r="N26" s="134"/>
      <c r="O26" s="119"/>
    </row>
    <row r="27" spans="1:15" ht="15">
      <c r="A27" s="114"/>
      <c r="B27" s="50"/>
      <c r="C27" s="142"/>
      <c r="D27" s="8"/>
      <c r="E27" s="138"/>
      <c r="F27" s="142"/>
      <c r="G27" s="8"/>
      <c r="H27" s="138">
        <v>5</v>
      </c>
      <c r="I27" s="142"/>
      <c r="J27" s="8"/>
      <c r="K27" s="138"/>
      <c r="L27" s="142"/>
      <c r="M27" s="8"/>
      <c r="N27" s="138"/>
      <c r="O27" s="119"/>
    </row>
    <row r="28" spans="1:15" ht="15">
      <c r="A28" s="115"/>
      <c r="B28" s="120"/>
      <c r="C28" s="136"/>
      <c r="D28" s="121">
        <f>SUM(D26:D27)</f>
        <v>0</v>
      </c>
      <c r="E28" s="137"/>
      <c r="F28" s="136"/>
      <c r="G28" s="121">
        <f>SUM(G26:G27)</f>
        <v>0</v>
      </c>
      <c r="H28" s="137">
        <v>205</v>
      </c>
      <c r="I28" s="136"/>
      <c r="J28" s="121">
        <f>SUM(J26:J27)</f>
        <v>0</v>
      </c>
      <c r="K28" s="137"/>
      <c r="L28" s="136"/>
      <c r="M28" s="121">
        <f>SUM(M26:M27)</f>
        <v>0</v>
      </c>
      <c r="N28" s="137"/>
      <c r="O28" s="122">
        <f>E28+H28+K28+N28</f>
        <v>205</v>
      </c>
    </row>
    <row r="29" spans="1:15" ht="15">
      <c r="A29" s="113">
        <v>5</v>
      </c>
      <c r="B29" s="116"/>
      <c r="C29" s="131"/>
      <c r="D29" s="117"/>
      <c r="E29" s="132"/>
      <c r="F29" s="131"/>
      <c r="G29" s="117"/>
      <c r="H29" s="132"/>
      <c r="I29" s="131"/>
      <c r="J29" s="117"/>
      <c r="K29" s="132"/>
      <c r="L29" s="131"/>
      <c r="M29" s="117"/>
      <c r="N29" s="132"/>
      <c r="O29" s="118"/>
    </row>
    <row r="30" spans="1:15" ht="15">
      <c r="A30" s="114"/>
      <c r="B30" s="50" t="s">
        <v>25</v>
      </c>
      <c r="C30" s="142"/>
      <c r="D30" s="37"/>
      <c r="E30" s="134"/>
      <c r="F30" s="143" t="s">
        <v>71</v>
      </c>
      <c r="G30" s="37">
        <v>0</v>
      </c>
      <c r="H30" s="134"/>
      <c r="I30" s="142"/>
      <c r="J30" s="37"/>
      <c r="K30" s="134"/>
      <c r="L30" s="142"/>
      <c r="M30" s="37"/>
      <c r="N30" s="134"/>
      <c r="O30" s="119"/>
    </row>
    <row r="31" spans="1:15" ht="15">
      <c r="A31" s="114"/>
      <c r="B31" s="50"/>
      <c r="C31" s="142"/>
      <c r="D31" s="8"/>
      <c r="E31" s="138"/>
      <c r="F31" s="142"/>
      <c r="G31" s="8"/>
      <c r="H31" s="138">
        <v>5</v>
      </c>
      <c r="I31" s="142"/>
      <c r="J31" s="8"/>
      <c r="K31" s="138"/>
      <c r="L31" s="142"/>
      <c r="M31" s="8"/>
      <c r="N31" s="138"/>
      <c r="O31" s="119"/>
    </row>
    <row r="32" spans="1:15" ht="15">
      <c r="A32" s="115"/>
      <c r="B32" s="120"/>
      <c r="C32" s="136"/>
      <c r="D32" s="121">
        <f>SUM(D30:D31)</f>
        <v>0</v>
      </c>
      <c r="E32" s="137"/>
      <c r="F32" s="136"/>
      <c r="G32" s="121">
        <f>SUM(G30:G31)</f>
        <v>0</v>
      </c>
      <c r="H32" s="137">
        <v>205</v>
      </c>
      <c r="I32" s="136"/>
      <c r="J32" s="121">
        <f>SUM(J30:J31)</f>
        <v>0</v>
      </c>
      <c r="K32" s="137"/>
      <c r="L32" s="136"/>
      <c r="M32" s="121">
        <f>SUM(M30:M31)</f>
        <v>0</v>
      </c>
      <c r="N32" s="137"/>
      <c r="O32" s="122">
        <f>E32+H32+K32+N32</f>
        <v>205</v>
      </c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CNIS-T 2023, etapa 1</dc:title>
  <dc:subject>CNIS-T 2023, etapa 1, Botosani</dc:subject>
  <dc:creator>Catalin Caba</dc:creator>
  <cp:keywords/>
  <dc:description/>
  <cp:lastModifiedBy>c_mihai</cp:lastModifiedBy>
  <cp:lastPrinted>2023-04-02T09:23:33Z</cp:lastPrinted>
  <dcterms:created xsi:type="dcterms:W3CDTF">2012-03-31T20:55:31Z</dcterms:created>
  <dcterms:modified xsi:type="dcterms:W3CDTF">2023-04-03T18:32:11Z</dcterms:modified>
  <cp:category/>
  <cp:version/>
  <cp:contentType/>
  <cp:contentStatus/>
</cp:coreProperties>
</file>