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760" activeTab="1"/>
  </bookViews>
  <sheets>
    <sheet name="Masa" sheetId="1" r:id="rId1"/>
    <sheet name="Clasament" sheetId="2" r:id="rId2"/>
    <sheet name="Pe echipe" sheetId="3" r:id="rId3"/>
    <sheet name="Cupa Bucovinei" sheetId="4" r:id="rId4"/>
  </sheets>
  <definedNames>
    <definedName name="_msoanchor_5" localSheetId="1">#REF!</definedName>
    <definedName name="_xlnm.Print_Area" localSheetId="1">'Clasament'!$A$1:$W$38</definedName>
    <definedName name="_xlnm.Print_Area" localSheetId="3">'Cupa Bucovinei'!$A$1:$E$27</definedName>
    <definedName name="_xlnm.Print_Area" localSheetId="0">'Masa'!$A$1:$D$77</definedName>
    <definedName name="_xlnm.Print_Area" localSheetId="2">'Pe echipe'!$A$1:$J$29</definedName>
  </definedNames>
  <calcPr fullCalcOnLoad="1"/>
</workbook>
</file>

<file path=xl/sharedStrings.xml><?xml version="1.0" encoding="utf-8"?>
<sst xmlns="http://schemas.openxmlformats.org/spreadsheetml/2006/main" count="409" uniqueCount="126">
  <si>
    <t>LOC</t>
  </si>
  <si>
    <t>Argus</t>
  </si>
  <si>
    <t>Puncte</t>
  </si>
  <si>
    <t>Pct clas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</si>
  <si>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</si>
  <si>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</si>
  <si>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</si>
  <si>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</si>
  <si>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</si>
  <si>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</si>
  <si>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</si>
  <si>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</si>
  <si>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 xml:space="preserve">Club </t>
  </si>
  <si>
    <t>SANDU Dan</t>
  </si>
  <si>
    <t>FAUR Corneliu</t>
  </si>
  <si>
    <t>DONCIU Cosmin</t>
  </si>
  <si>
    <t>Compunere</t>
  </si>
  <si>
    <t>Libere</t>
  </si>
  <si>
    <t>BUZESCU Ionut</t>
  </si>
  <si>
    <t>NEACSU Iulia</t>
  </si>
  <si>
    <t>pct dj</t>
  </si>
  <si>
    <t>pct dt</t>
  </si>
  <si>
    <t>CSM Bucuresti</t>
  </si>
  <si>
    <t>CABA Catalin</t>
  </si>
  <si>
    <t>LACATIS Alexandru</t>
  </si>
  <si>
    <t>MIHALACHE Vasile</t>
  </si>
  <si>
    <t>BURDUCEA Nicolae</t>
  </si>
  <si>
    <t>ALEXANDROV Andrei</t>
  </si>
  <si>
    <t>ROMAN Gheorghe</t>
  </si>
  <si>
    <t>GROSU Lucian</t>
  </si>
  <si>
    <t>BUTNARIU Daniel</t>
  </si>
  <si>
    <t>AIOANEI Ionel</t>
  </si>
  <si>
    <t>MUCILEANU Gabriel</t>
  </si>
  <si>
    <t>Preventis</t>
  </si>
  <si>
    <t>FITT Tim-Team</t>
  </si>
  <si>
    <t>ROMANESCU Ioan</t>
  </si>
  <si>
    <t>ARICIUC Eugen</t>
  </si>
  <si>
    <t>GOIDEA Emil</t>
  </si>
  <si>
    <t>GURAN George</t>
  </si>
  <si>
    <t>Aurelian</t>
  </si>
  <si>
    <t>IEREMEIOV Laurian</t>
  </si>
  <si>
    <t>COMAN Aurel</t>
  </si>
  <si>
    <t>COSTEA Nistor</t>
  </si>
  <si>
    <t>TUDOR Bianca</t>
  </si>
  <si>
    <t>MIHALACHE Cristina</t>
  </si>
  <si>
    <t>STEFAN Narcis</t>
  </si>
  <si>
    <t>COSERI Sergiu</t>
  </si>
  <si>
    <t>VERES Andrei</t>
  </si>
  <si>
    <t>BARNA Adriana</t>
  </si>
  <si>
    <t>FITT</t>
  </si>
  <si>
    <t>CZAHER Alexandru</t>
  </si>
  <si>
    <t>CUPA ROMANIEI 2023</t>
  </si>
  <si>
    <t>BUHAI Florin</t>
  </si>
  <si>
    <t>ENEA Gabriel</t>
  </si>
  <si>
    <t>BEZAN Florica</t>
  </si>
  <si>
    <t>JIPA Marius</t>
  </si>
  <si>
    <t>TUDOR Florin</t>
  </si>
  <si>
    <t>MOLNAR Gabriela</t>
  </si>
  <si>
    <t>CRIVEI Septimiu</t>
  </si>
  <si>
    <t>SCHRODER Laura</t>
  </si>
  <si>
    <t>TURCULET Ciprian</t>
  </si>
  <si>
    <t>NAGY Alexandru</t>
  </si>
  <si>
    <t>MOIS Ioan</t>
  </si>
  <si>
    <t>DIACONU Izabela</t>
  </si>
  <si>
    <t>BULAI Valentin</t>
  </si>
  <si>
    <t>GRIGORIU Adrian</t>
  </si>
  <si>
    <t>FRANCIUC Mircea</t>
  </si>
  <si>
    <t>CHIROSCA Paula</t>
  </si>
  <si>
    <t>ZBRANCA Emil</t>
  </si>
  <si>
    <t>VINTILA Stefan</t>
  </si>
  <si>
    <t>SITEANU STOIANOV Codrina</t>
  </si>
  <si>
    <t>Locomotiva</t>
  </si>
  <si>
    <t>RAICAN Paul</t>
  </si>
  <si>
    <t>Impetus</t>
  </si>
  <si>
    <t>NICULESCU Madalina</t>
  </si>
  <si>
    <t>NEGOITA Anda</t>
  </si>
  <si>
    <t>MIHALACHE Sebastian</t>
  </si>
  <si>
    <t>Olimpic</t>
  </si>
  <si>
    <t>MICU Floare</t>
  </si>
  <si>
    <t>MANEA Ionut</t>
  </si>
  <si>
    <t>Farul</t>
  </si>
  <si>
    <t>MANEA Cristian Daniel</t>
  </si>
  <si>
    <t>HONIG Siegfried</t>
  </si>
  <si>
    <t>DUCA Rares</t>
  </si>
  <si>
    <t>DROBOTA Darius</t>
  </si>
  <si>
    <t>CORNESCHI Catalin</t>
  </si>
  <si>
    <t>CABA Cristian</t>
  </si>
  <si>
    <t>BALAJ Adrian</t>
  </si>
  <si>
    <t>MATEI Mihaela</t>
  </si>
  <si>
    <t>PREDA Mihaela</t>
  </si>
  <si>
    <t>JECO</t>
  </si>
  <si>
    <t>BURCEA Eva</t>
  </si>
  <si>
    <t>PETRI Stefan</t>
  </si>
  <si>
    <t>Atlantis</t>
  </si>
  <si>
    <t>RAICAN Rodica</t>
  </si>
  <si>
    <t>ZBURLEA Mihai</t>
  </si>
  <si>
    <t>SOARE Cristian</t>
  </si>
  <si>
    <t>PAPA Alice</t>
  </si>
  <si>
    <t>GOSA Dan</t>
  </si>
  <si>
    <t>GHEORGHIU Alexandru</t>
  </si>
  <si>
    <t>p</t>
  </si>
  <si>
    <t>partide</t>
  </si>
  <si>
    <t>rating</t>
  </si>
  <si>
    <t>loc</t>
  </si>
  <si>
    <t>Nume si prenume</t>
  </si>
  <si>
    <t>Rating</t>
  </si>
  <si>
    <t>Duplicat</t>
  </si>
  <si>
    <t>Anticipatie</t>
  </si>
  <si>
    <t>Masa</t>
  </si>
  <si>
    <t>Clasic</t>
  </si>
  <si>
    <t>LOC Clas</t>
  </si>
  <si>
    <t xml:space="preserve">Completiv </t>
  </si>
  <si>
    <t>Clasic+Completiv</t>
  </si>
  <si>
    <t>Pct. Clas</t>
  </si>
  <si>
    <t>LOC Compl</t>
  </si>
  <si>
    <t>Partial</t>
  </si>
  <si>
    <t>hepta</t>
  </si>
  <si>
    <t>Cumulat</t>
  </si>
  <si>
    <t>Duplicat cumulat</t>
  </si>
  <si>
    <t>Compunere cumulat</t>
  </si>
  <si>
    <t xml:space="preserve">GRIGORIU Adrian </t>
  </si>
  <si>
    <t>RADU Radu</t>
  </si>
  <si>
    <t xml:space="preserve">MOIS Ioan </t>
  </si>
  <si>
    <t>CSM</t>
  </si>
  <si>
    <t>MICU Simona</t>
  </si>
  <si>
    <t>CLASAMENT CUPA ROMANIEI 2023 - pe echipe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</si>
</sst>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-* #,##0\ &quot;lei&quot;_-;\-* #,##0\ &quot;lei&quot;_-;_-* &quot;-&quot;\ &quot;lei&quot;_-;_-@_-"/>
    <numFmt numFmtId="186" formatCode="_-* #,##0.00\ &quot;lei&quot;_-;\-* #,##0.00\ &quot;lei&quot;_-;_-* &quot;-&quot;??\ &quot;lei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 CE"/>
      <family val="0"/>
    </font>
    <font>
      <b/>
      <sz val="11"/>
      <name val="Arial CE"/>
      <family val="0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Arial CE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0070C0"/>
      <name val="Arial"/>
      <family val="2"/>
    </font>
    <font>
      <sz val="10"/>
      <color rgb="FF9C0006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 tint="0.49998000264167786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 CE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1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1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1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2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3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4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8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9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2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3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19" xfId="0" applyFont="1" applyBorder="1" applyAlignment="1">
      <alignment horizontal="left"/>
    </xf>
    <xf numFmtId="0" fontId="58" fillId="0" borderId="2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59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1" fillId="55" borderId="21" xfId="0" applyFont="1" applyFill="1" applyBorder="1" applyAlignment="1">
      <alignment horizontal="center"/>
    </xf>
    <xf numFmtId="0" fontId="20" fillId="55" borderId="19" xfId="0" applyFont="1" applyFill="1" applyBorder="1" applyAlignment="1">
      <alignment horizontal="center"/>
    </xf>
    <xf numFmtId="0" fontId="2" fillId="55" borderId="19" xfId="0" applyFont="1" applyFill="1" applyBorder="1" applyAlignment="1">
      <alignment horizontal="center"/>
    </xf>
    <xf numFmtId="0" fontId="2" fillId="55" borderId="21" xfId="0" applyFont="1" applyFill="1" applyBorder="1" applyAlignment="1">
      <alignment horizontal="center"/>
    </xf>
    <xf numFmtId="0" fontId="22" fillId="55" borderId="19" xfId="0" applyFont="1" applyFill="1" applyBorder="1" applyAlignment="1">
      <alignment horizontal="center"/>
    </xf>
    <xf numFmtId="0" fontId="21" fillId="55" borderId="22" xfId="0" applyFont="1" applyFill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21" fillId="55" borderId="24" xfId="0" applyFont="1" applyFill="1" applyBorder="1" applyAlignment="1">
      <alignment horizontal="center"/>
    </xf>
    <xf numFmtId="0" fontId="20" fillId="55" borderId="25" xfId="0" applyFont="1" applyFill="1" applyBorder="1" applyAlignment="1">
      <alignment horizontal="center"/>
    </xf>
    <xf numFmtId="0" fontId="2" fillId="55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2" fillId="55" borderId="19" xfId="0" applyFont="1" applyFill="1" applyBorder="1" applyAlignment="1">
      <alignment horizontal="center"/>
    </xf>
    <xf numFmtId="0" fontId="42" fillId="55" borderId="22" xfId="0" applyFont="1" applyFill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20" fillId="0" borderId="20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61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14" fontId="59" fillId="0" borderId="26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63" fillId="0" borderId="0" xfId="0" applyFont="1" applyAlignment="1">
      <alignment/>
    </xf>
    <xf numFmtId="0" fontId="0" fillId="56" borderId="27" xfId="0" applyFill="1" applyBorder="1" applyAlignment="1">
      <alignment/>
    </xf>
    <xf numFmtId="0" fontId="0" fillId="56" borderId="28" xfId="0" applyFill="1" applyBorder="1" applyAlignment="1">
      <alignment/>
    </xf>
    <xf numFmtId="0" fontId="0" fillId="56" borderId="28" xfId="0" applyFill="1" applyBorder="1" applyAlignment="1">
      <alignment horizontal="center"/>
    </xf>
    <xf numFmtId="0" fontId="56" fillId="56" borderId="28" xfId="0" applyFont="1" applyFill="1" applyBorder="1" applyAlignment="1">
      <alignment horizontal="center"/>
    </xf>
    <xf numFmtId="0" fontId="56" fillId="56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24" fillId="0" borderId="0" xfId="129" applyFont="1" applyBorder="1" applyAlignment="1">
      <alignment horizontal="center"/>
      <protection/>
    </xf>
    <xf numFmtId="0" fontId="23" fillId="0" borderId="0" xfId="129" applyFont="1" applyBorder="1" applyAlignment="1">
      <alignment horizontal="center"/>
      <protection/>
    </xf>
    <xf numFmtId="0" fontId="56" fillId="0" borderId="0" xfId="0" applyFont="1" applyBorder="1" applyAlignment="1">
      <alignment/>
    </xf>
    <xf numFmtId="0" fontId="56" fillId="0" borderId="3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56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56" fillId="0" borderId="20" xfId="0" applyFont="1" applyBorder="1" applyAlignment="1">
      <alignment horizontal="right"/>
    </xf>
    <xf numFmtId="0" fontId="56" fillId="0" borderId="20" xfId="0" applyFont="1" applyBorder="1" applyAlignment="1">
      <alignment/>
    </xf>
    <xf numFmtId="0" fontId="56" fillId="0" borderId="19" xfId="0" applyFont="1" applyBorder="1" applyAlignment="1">
      <alignment horizontal="center"/>
    </xf>
    <xf numFmtId="0" fontId="0" fillId="56" borderId="32" xfId="0" applyFill="1" applyBorder="1" applyAlignment="1">
      <alignment/>
    </xf>
    <xf numFmtId="0" fontId="0" fillId="56" borderId="20" xfId="0" applyFill="1" applyBorder="1" applyAlignment="1">
      <alignment/>
    </xf>
    <xf numFmtId="0" fontId="0" fillId="56" borderId="20" xfId="0" applyFill="1" applyBorder="1" applyAlignment="1">
      <alignment horizontal="center"/>
    </xf>
    <xf numFmtId="0" fontId="56" fillId="56" borderId="20" xfId="0" applyFont="1" applyFill="1" applyBorder="1" applyAlignment="1">
      <alignment/>
    </xf>
    <xf numFmtId="0" fontId="56" fillId="56" borderId="19" xfId="0" applyFont="1" applyFill="1" applyBorder="1" applyAlignment="1">
      <alignment horizontal="center"/>
    </xf>
    <xf numFmtId="1" fontId="21" fillId="0" borderId="30" xfId="0" applyNumberFormat="1" applyFont="1" applyBorder="1" applyAlignment="1" quotePrefix="1">
      <alignment horizontal="center"/>
    </xf>
    <xf numFmtId="0" fontId="6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6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1" fontId="26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9" fillId="0" borderId="31" xfId="0" applyFont="1" applyBorder="1" applyAlignment="1">
      <alignment horizontal="center"/>
    </xf>
    <xf numFmtId="184" fontId="0" fillId="0" borderId="30" xfId="0" applyNumberFormat="1" applyFont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" fontId="26" fillId="0" borderId="20" xfId="0" applyNumberFormat="1" applyFont="1" applyBorder="1" applyAlignment="1">
      <alignment horizontal="center"/>
    </xf>
    <xf numFmtId="1" fontId="56" fillId="0" borderId="20" xfId="0" applyNumberFormat="1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3" fillId="0" borderId="20" xfId="129" applyFont="1" applyBorder="1" applyAlignment="1">
      <alignment horizontal="center"/>
      <protection/>
    </xf>
    <xf numFmtId="0" fontId="28" fillId="0" borderId="19" xfId="0" applyFont="1" applyBorder="1" applyAlignment="1">
      <alignment horizontal="center"/>
    </xf>
    <xf numFmtId="0" fontId="0" fillId="56" borderId="33" xfId="0" applyFill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8" fillId="0" borderId="3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70" fillId="0" borderId="31" xfId="129" applyFont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24" fillId="0" borderId="31" xfId="129" applyFont="1" applyBorder="1" applyAlignment="1">
      <alignment horizontal="center"/>
      <protection/>
    </xf>
    <xf numFmtId="0" fontId="66" fillId="0" borderId="0" xfId="0" applyFont="1" applyBorder="1" applyAlignment="1">
      <alignment horizontal="center"/>
    </xf>
    <xf numFmtId="0" fontId="28" fillId="0" borderId="30" xfId="0" applyFont="1" applyBorder="1" applyAlignment="1">
      <alignment/>
    </xf>
    <xf numFmtId="0" fontId="28" fillId="0" borderId="32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4" fillId="0" borderId="19" xfId="129" applyFont="1" applyBorder="1" applyAlignment="1">
      <alignment horizontal="center"/>
      <protection/>
    </xf>
    <xf numFmtId="0" fontId="63" fillId="56" borderId="35" xfId="0" applyFont="1" applyFill="1" applyBorder="1" applyAlignment="1">
      <alignment horizontal="left"/>
    </xf>
    <xf numFmtId="0" fontId="56" fillId="56" borderId="36" xfId="0" applyFont="1" applyFill="1" applyBorder="1" applyAlignment="1">
      <alignment horizontal="left"/>
    </xf>
    <xf numFmtId="0" fontId="0" fillId="56" borderId="36" xfId="0" applyFill="1" applyBorder="1" applyAlignment="1">
      <alignment horizontal="center"/>
    </xf>
    <xf numFmtId="0" fontId="0" fillId="56" borderId="37" xfId="0" applyFill="1" applyBorder="1" applyAlignment="1">
      <alignment horizontal="center"/>
    </xf>
    <xf numFmtId="0" fontId="66" fillId="0" borderId="30" xfId="0" applyFont="1" applyBorder="1" applyAlignment="1">
      <alignment horizontal="center" wrapText="1"/>
    </xf>
    <xf numFmtId="0" fontId="58" fillId="0" borderId="31" xfId="0" applyFont="1" applyBorder="1" applyAlignment="1">
      <alignment/>
    </xf>
    <xf numFmtId="0" fontId="26" fillId="0" borderId="30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0" fillId="0" borderId="20" xfId="0" applyFont="1" applyBorder="1" applyAlignment="1">
      <alignment horizontal="left"/>
    </xf>
    <xf numFmtId="0" fontId="58" fillId="0" borderId="19" xfId="0" applyFont="1" applyBorder="1" applyAlignment="1">
      <alignment/>
    </xf>
    <xf numFmtId="0" fontId="0" fillId="56" borderId="35" xfId="0" applyFill="1" applyBorder="1" applyAlignment="1">
      <alignment horizontal="center"/>
    </xf>
    <xf numFmtId="0" fontId="0" fillId="56" borderId="36" xfId="0" applyFill="1" applyBorder="1" applyAlignment="1">
      <alignment horizontal="center"/>
    </xf>
    <xf numFmtId="0" fontId="0" fillId="56" borderId="37" xfId="0" applyFill="1" applyBorder="1" applyAlignment="1">
      <alignment horizontal="center"/>
    </xf>
    <xf numFmtId="0" fontId="0" fillId="56" borderId="36" xfId="0" applyFont="1" applyFill="1" applyBorder="1" applyAlignment="1">
      <alignment horizontal="center"/>
    </xf>
    <xf numFmtId="0" fontId="0" fillId="56" borderId="37" xfId="0" applyFont="1" applyFill="1" applyBorder="1" applyAlignment="1">
      <alignment horizontal="center"/>
    </xf>
    <xf numFmtId="0" fontId="22" fillId="56" borderId="32" xfId="0" applyFont="1" applyFill="1" applyBorder="1" applyAlignment="1">
      <alignment horizontal="center"/>
    </xf>
    <xf numFmtId="0" fontId="22" fillId="56" borderId="35" xfId="0" applyFont="1" applyFill="1" applyBorder="1" applyAlignment="1">
      <alignment horizontal="center"/>
    </xf>
    <xf numFmtId="0" fontId="21" fillId="56" borderId="36" xfId="0" applyFont="1" applyFill="1" applyBorder="1" applyAlignment="1">
      <alignment horizontal="center"/>
    </xf>
    <xf numFmtId="0" fontId="21" fillId="56" borderId="37" xfId="0" applyFont="1" applyFill="1" applyBorder="1" applyAlignment="1">
      <alignment horizontal="center"/>
    </xf>
    <xf numFmtId="0" fontId="21" fillId="56" borderId="32" xfId="0" applyFont="1" applyFill="1" applyBorder="1" applyAlignment="1">
      <alignment horizontal="center"/>
    </xf>
    <xf numFmtId="0" fontId="21" fillId="56" borderId="20" xfId="0" applyFont="1" applyFill="1" applyBorder="1" applyAlignment="1">
      <alignment horizontal="center"/>
    </xf>
    <xf numFmtId="0" fontId="21" fillId="56" borderId="19" xfId="0" applyFont="1" applyFill="1" applyBorder="1" applyAlignment="1">
      <alignment horizontal="center"/>
    </xf>
    <xf numFmtId="0" fontId="27" fillId="56" borderId="32" xfId="0" applyFont="1" applyFill="1" applyBorder="1" applyAlignment="1">
      <alignment horizontal="center"/>
    </xf>
    <xf numFmtId="0" fontId="27" fillId="56" borderId="20" xfId="0" applyFont="1" applyFill="1" applyBorder="1" applyAlignment="1">
      <alignment horizontal="center"/>
    </xf>
    <xf numFmtId="0" fontId="22" fillId="56" borderId="23" xfId="0" applyFont="1" applyFill="1" applyBorder="1" applyAlignment="1">
      <alignment horizontal="center"/>
    </xf>
  </cellXfs>
  <cellStyles count="13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1 3" xfId="108"/>
    <cellStyle name="Heading 2" xfId="109"/>
    <cellStyle name="Heading 2 2" xfId="110"/>
    <cellStyle name="Heading 2 3" xfId="111"/>
    <cellStyle name="Heading 3" xfId="112"/>
    <cellStyle name="Heading 3 2" xfId="113"/>
    <cellStyle name="Heading 3 3" xfId="114"/>
    <cellStyle name="Heading 4" xfId="115"/>
    <cellStyle name="Heading 4 2" xfId="116"/>
    <cellStyle name="Heading 4 3" xfId="117"/>
    <cellStyle name="Hyperlink" xfId="118"/>
    <cellStyle name="Input" xfId="119"/>
    <cellStyle name="Input 2" xfId="120"/>
    <cellStyle name="Input 3" xfId="121"/>
    <cellStyle name="Linked Cell" xfId="122"/>
    <cellStyle name="Linked Cell 2" xfId="123"/>
    <cellStyle name="Linked Cell 3" xfId="124"/>
    <cellStyle name="Neutral" xfId="125"/>
    <cellStyle name="Neutral 2" xfId="126"/>
    <cellStyle name="Neutral 3" xfId="127"/>
    <cellStyle name="Normal 2" xfId="128"/>
    <cellStyle name="Normal 3" xfId="129"/>
    <cellStyle name="Note" xfId="130"/>
    <cellStyle name="Note 2" xfId="131"/>
    <cellStyle name="Note 3" xfId="132"/>
    <cellStyle name="Output" xfId="133"/>
    <cellStyle name="Output 2" xfId="134"/>
    <cellStyle name="Output 3" xfId="135"/>
    <cellStyle name="Percent" xfId="136"/>
    <cellStyle name="Title" xfId="137"/>
    <cellStyle name="Title 2" xfId="138"/>
    <cellStyle name="Title 3" xfId="139"/>
    <cellStyle name="Total" xfId="140"/>
    <cellStyle name="Total 2" xfId="141"/>
    <cellStyle name="Total 3" xfId="142"/>
    <cellStyle name="Warning Text" xfId="143"/>
    <cellStyle name="Warning Text 2" xfId="144"/>
    <cellStyle name="Warning Text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zoomScalePageLayoutView="0" workbookViewId="0" topLeftCell="A43">
      <selection activeCell="N39" sqref="N39:N68"/>
    </sheetView>
  </sheetViews>
  <sheetFormatPr defaultColWidth="9.140625" defaultRowHeight="15"/>
  <cols>
    <col min="1" max="1" width="10.140625" style="16" customWidth="1"/>
    <col min="2" max="2" width="9.140625" style="16" customWidth="1"/>
    <col min="3" max="3" width="23.57421875" style="15" customWidth="1"/>
    <col min="4" max="4" width="13.57421875" style="15" customWidth="1"/>
    <col min="5" max="14" width="9.140625" style="16" customWidth="1"/>
    <col min="15" max="16384" width="9.140625" style="15" customWidth="1"/>
  </cols>
  <sheetData>
    <row r="1" spans="1:16" ht="15">
      <c r="A1" s="48"/>
      <c r="B1" s="48"/>
      <c r="C1" s="47"/>
      <c r="D1" s="47"/>
      <c r="E1" s="46"/>
      <c r="F1" s="46" t="s">
        <v>16</v>
      </c>
      <c r="G1" s="46"/>
      <c r="H1" s="46"/>
      <c r="I1" s="46" t="s">
        <v>107</v>
      </c>
      <c r="J1" s="46"/>
      <c r="K1" s="46"/>
      <c r="L1" s="46" t="s">
        <v>17</v>
      </c>
      <c r="M1" s="46"/>
      <c r="N1" s="46"/>
      <c r="O1" s="46" t="s">
        <v>106</v>
      </c>
      <c r="P1" s="46"/>
    </row>
    <row r="2" spans="1:16" ht="15">
      <c r="A2" s="45" t="s">
        <v>108</v>
      </c>
      <c r="B2" s="32" t="s">
        <v>105</v>
      </c>
      <c r="C2" s="44" t="s">
        <v>104</v>
      </c>
      <c r="D2" s="43" t="s">
        <v>9</v>
      </c>
      <c r="E2" s="42" t="s">
        <v>103</v>
      </c>
      <c r="F2" s="41" t="s">
        <v>102</v>
      </c>
      <c r="G2" s="40" t="s">
        <v>101</v>
      </c>
      <c r="H2" s="41" t="s">
        <v>103</v>
      </c>
      <c r="I2" s="41" t="s">
        <v>102</v>
      </c>
      <c r="J2" s="40" t="s">
        <v>101</v>
      </c>
      <c r="K2" s="41" t="s">
        <v>103</v>
      </c>
      <c r="L2" s="41" t="s">
        <v>102</v>
      </c>
      <c r="M2" s="40" t="s">
        <v>101</v>
      </c>
      <c r="N2" s="41" t="s">
        <v>103</v>
      </c>
      <c r="O2" s="41" t="s">
        <v>102</v>
      </c>
      <c r="P2" s="40" t="s">
        <v>101</v>
      </c>
    </row>
    <row r="3" spans="1:17" ht="15">
      <c r="A3" s="33">
        <v>1</v>
      </c>
      <c r="B3" s="32">
        <v>196</v>
      </c>
      <c r="C3" s="12" t="s">
        <v>24</v>
      </c>
      <c r="D3" s="13" t="s">
        <v>10</v>
      </c>
      <c r="E3" s="39"/>
      <c r="F3" s="30">
        <v>194</v>
      </c>
      <c r="G3" s="26"/>
      <c r="H3" s="38"/>
      <c r="I3" s="27">
        <v>198</v>
      </c>
      <c r="J3" s="29"/>
      <c r="K3" s="38"/>
      <c r="L3" s="27">
        <v>188</v>
      </c>
      <c r="M3" s="26"/>
      <c r="N3" s="38"/>
      <c r="O3" s="27">
        <v>206</v>
      </c>
      <c r="P3" s="26"/>
      <c r="Q3" s="15" t="s">
        <v>100</v>
      </c>
    </row>
    <row r="4" spans="1:17" ht="15">
      <c r="A4" s="33">
        <v>2</v>
      </c>
      <c r="B4" s="32">
        <v>190</v>
      </c>
      <c r="C4" s="12" t="s">
        <v>13</v>
      </c>
      <c r="D4" s="13" t="s">
        <v>22</v>
      </c>
      <c r="E4" s="31"/>
      <c r="F4" s="30">
        <v>190</v>
      </c>
      <c r="G4" s="26"/>
      <c r="H4" s="28"/>
      <c r="I4" s="27">
        <v>187</v>
      </c>
      <c r="J4" s="29"/>
      <c r="K4" s="28"/>
      <c r="L4" s="27">
        <v>175</v>
      </c>
      <c r="M4" s="26"/>
      <c r="N4" s="38"/>
      <c r="O4" s="27">
        <v>208</v>
      </c>
      <c r="P4" s="26"/>
      <c r="Q4" s="15" t="s">
        <v>100</v>
      </c>
    </row>
    <row r="5" spans="1:17" ht="15">
      <c r="A5" s="33">
        <v>3</v>
      </c>
      <c r="B5" s="32">
        <v>190</v>
      </c>
      <c r="C5" s="12" t="s">
        <v>15</v>
      </c>
      <c r="D5" s="13" t="s">
        <v>10</v>
      </c>
      <c r="E5" s="39"/>
      <c r="F5" s="30">
        <v>190</v>
      </c>
      <c r="G5" s="26"/>
      <c r="H5" s="38"/>
      <c r="I5" s="27">
        <v>199</v>
      </c>
      <c r="J5" s="29"/>
      <c r="K5" s="38"/>
      <c r="L5" s="27">
        <v>178</v>
      </c>
      <c r="M5" s="26"/>
      <c r="N5" s="28"/>
      <c r="O5" s="27">
        <v>192</v>
      </c>
      <c r="P5" s="26"/>
      <c r="Q5" s="15" t="s">
        <v>100</v>
      </c>
    </row>
    <row r="6" spans="1:17" ht="15">
      <c r="A6" s="33">
        <v>4</v>
      </c>
      <c r="B6" s="32">
        <v>183</v>
      </c>
      <c r="C6" s="12" t="s">
        <v>25</v>
      </c>
      <c r="D6" s="13" t="s">
        <v>10</v>
      </c>
      <c r="E6" s="31"/>
      <c r="F6" s="30">
        <v>184</v>
      </c>
      <c r="G6" s="26"/>
      <c r="H6" s="28"/>
      <c r="I6" s="27">
        <v>175</v>
      </c>
      <c r="J6" s="29"/>
      <c r="K6" s="38"/>
      <c r="L6" s="27">
        <v>178</v>
      </c>
      <c r="M6" s="26"/>
      <c r="N6" s="28"/>
      <c r="O6" s="27">
        <v>193</v>
      </c>
      <c r="P6" s="26"/>
      <c r="Q6" s="37" t="s">
        <v>100</v>
      </c>
    </row>
    <row r="7" spans="1:17" ht="15">
      <c r="A7" s="33">
        <v>5</v>
      </c>
      <c r="B7" s="32">
        <v>182</v>
      </c>
      <c r="C7" s="12" t="s">
        <v>14</v>
      </c>
      <c r="D7" s="13" t="s">
        <v>10</v>
      </c>
      <c r="E7" s="31"/>
      <c r="F7" s="30">
        <v>184</v>
      </c>
      <c r="G7" s="26"/>
      <c r="H7" s="28"/>
      <c r="I7" s="27">
        <v>183</v>
      </c>
      <c r="J7" s="29"/>
      <c r="K7" s="28"/>
      <c r="L7" s="27">
        <v>177</v>
      </c>
      <c r="M7" s="26"/>
      <c r="N7" s="28"/>
      <c r="O7" s="27">
        <v>185</v>
      </c>
      <c r="P7" s="26"/>
      <c r="Q7" s="37" t="s">
        <v>100</v>
      </c>
    </row>
    <row r="8" spans="1:17" ht="15">
      <c r="A8" s="33">
        <v>6</v>
      </c>
      <c r="B8" s="32">
        <v>181</v>
      </c>
      <c r="C8" s="12" t="s">
        <v>28</v>
      </c>
      <c r="D8" s="13" t="s">
        <v>10</v>
      </c>
      <c r="E8" s="31"/>
      <c r="F8" s="30">
        <v>183</v>
      </c>
      <c r="G8" s="26"/>
      <c r="H8" s="28"/>
      <c r="I8" s="27">
        <v>186</v>
      </c>
      <c r="J8" s="29"/>
      <c r="K8" s="28"/>
      <c r="L8" s="27">
        <v>174</v>
      </c>
      <c r="M8" s="26"/>
      <c r="N8" s="28"/>
      <c r="O8" s="27">
        <v>179</v>
      </c>
      <c r="P8" s="26"/>
      <c r="Q8" s="37" t="s">
        <v>100</v>
      </c>
    </row>
    <row r="9" spans="1:17" ht="15">
      <c r="A9" s="33">
        <v>7</v>
      </c>
      <c r="B9" s="32">
        <v>180</v>
      </c>
      <c r="C9" s="12" t="s">
        <v>26</v>
      </c>
      <c r="D9" s="13" t="s">
        <v>22</v>
      </c>
      <c r="E9" s="31"/>
      <c r="F9" s="30">
        <v>181</v>
      </c>
      <c r="G9" s="26"/>
      <c r="H9" s="28"/>
      <c r="I9" s="27">
        <v>176</v>
      </c>
      <c r="J9" s="29"/>
      <c r="K9" s="28"/>
      <c r="L9" s="27">
        <v>165</v>
      </c>
      <c r="M9" s="26"/>
      <c r="N9" s="28"/>
      <c r="O9" s="27">
        <v>198</v>
      </c>
      <c r="P9" s="26"/>
      <c r="Q9" s="37" t="s">
        <v>100</v>
      </c>
    </row>
    <row r="10" spans="1:17" ht="15">
      <c r="A10" s="33">
        <v>8</v>
      </c>
      <c r="B10" s="32">
        <v>179</v>
      </c>
      <c r="C10" s="12" t="s">
        <v>27</v>
      </c>
      <c r="D10" s="13" t="s">
        <v>10</v>
      </c>
      <c r="E10" s="31"/>
      <c r="F10" s="30">
        <v>172</v>
      </c>
      <c r="G10" s="26"/>
      <c r="H10" s="28"/>
      <c r="I10" s="27">
        <v>190</v>
      </c>
      <c r="J10" s="29"/>
      <c r="K10" s="28"/>
      <c r="L10" s="27">
        <v>172</v>
      </c>
      <c r="M10" s="26"/>
      <c r="N10" s="28"/>
      <c r="O10" s="27">
        <v>182</v>
      </c>
      <c r="P10" s="26"/>
      <c r="Q10" s="37" t="s">
        <v>100</v>
      </c>
    </row>
    <row r="11" spans="1:17" ht="15">
      <c r="A11" s="33">
        <v>9</v>
      </c>
      <c r="B11" s="32">
        <v>177</v>
      </c>
      <c r="C11" s="12" t="s">
        <v>19</v>
      </c>
      <c r="D11" s="13" t="s">
        <v>22</v>
      </c>
      <c r="E11" s="31"/>
      <c r="F11" s="30">
        <v>172</v>
      </c>
      <c r="G11" s="26"/>
      <c r="H11" s="28"/>
      <c r="I11" s="27">
        <v>169</v>
      </c>
      <c r="J11" s="29"/>
      <c r="K11" s="28"/>
      <c r="L11" s="27">
        <v>175</v>
      </c>
      <c r="M11" s="26"/>
      <c r="N11" s="28"/>
      <c r="O11" s="27">
        <v>192</v>
      </c>
      <c r="P11" s="26"/>
      <c r="Q11" s="37" t="s">
        <v>100</v>
      </c>
    </row>
    <row r="12" spans="1:17" ht="15">
      <c r="A12" s="33">
        <v>10</v>
      </c>
      <c r="B12" s="32">
        <v>173</v>
      </c>
      <c r="C12" s="12" t="s">
        <v>52</v>
      </c>
      <c r="D12" s="13" t="s">
        <v>10</v>
      </c>
      <c r="E12" s="31"/>
      <c r="F12" s="30">
        <v>183</v>
      </c>
      <c r="G12" s="26"/>
      <c r="H12" s="28"/>
      <c r="I12" s="27">
        <v>167</v>
      </c>
      <c r="J12" s="29"/>
      <c r="K12" s="28"/>
      <c r="L12" s="27">
        <v>164</v>
      </c>
      <c r="M12" s="26"/>
      <c r="N12" s="28"/>
      <c r="O12" s="27">
        <v>176</v>
      </c>
      <c r="P12" s="26"/>
      <c r="Q12" s="37" t="s">
        <v>100</v>
      </c>
    </row>
    <row r="13" spans="1:17" ht="15">
      <c r="A13" s="33">
        <v>11</v>
      </c>
      <c r="B13" s="32">
        <v>172</v>
      </c>
      <c r="C13" s="12" t="s">
        <v>23</v>
      </c>
      <c r="D13" s="13" t="s">
        <v>33</v>
      </c>
      <c r="E13" s="31"/>
      <c r="F13" s="30">
        <v>177</v>
      </c>
      <c r="G13" s="26"/>
      <c r="H13" s="28"/>
      <c r="I13" s="27">
        <v>179</v>
      </c>
      <c r="J13" s="29"/>
      <c r="K13" s="28"/>
      <c r="L13" s="27">
        <v>156</v>
      </c>
      <c r="M13" s="26"/>
      <c r="N13" s="28"/>
      <c r="O13" s="27">
        <v>174</v>
      </c>
      <c r="P13" s="26"/>
      <c r="Q13" s="37" t="s">
        <v>100</v>
      </c>
    </row>
    <row r="14" spans="1:17" ht="15">
      <c r="A14" s="33">
        <v>12</v>
      </c>
      <c r="B14" s="32">
        <v>156</v>
      </c>
      <c r="C14" s="12" t="s">
        <v>53</v>
      </c>
      <c r="D14" s="13" t="s">
        <v>1</v>
      </c>
      <c r="E14" s="31"/>
      <c r="F14" s="30">
        <v>161</v>
      </c>
      <c r="G14" s="26"/>
      <c r="H14" s="28"/>
      <c r="I14" s="27">
        <v>169</v>
      </c>
      <c r="J14" s="29"/>
      <c r="K14" s="28"/>
      <c r="L14" s="27">
        <v>132</v>
      </c>
      <c r="M14" s="26"/>
      <c r="N14" s="28"/>
      <c r="O14" s="27">
        <v>162</v>
      </c>
      <c r="P14" s="26"/>
      <c r="Q14" s="15" t="s">
        <v>100</v>
      </c>
    </row>
    <row r="15" spans="1:17" ht="15">
      <c r="A15" s="33">
        <v>13</v>
      </c>
      <c r="B15" s="32">
        <v>154</v>
      </c>
      <c r="C15" s="12" t="s">
        <v>31</v>
      </c>
      <c r="D15" s="13" t="s">
        <v>1</v>
      </c>
      <c r="E15" s="31"/>
      <c r="F15" s="30">
        <v>154</v>
      </c>
      <c r="G15" s="26"/>
      <c r="H15" s="28"/>
      <c r="I15" s="27">
        <v>163</v>
      </c>
      <c r="J15" s="29"/>
      <c r="K15" s="28"/>
      <c r="L15" s="27">
        <v>143</v>
      </c>
      <c r="M15" s="26"/>
      <c r="N15" s="28"/>
      <c r="O15" s="27">
        <v>155</v>
      </c>
      <c r="P15" s="26"/>
      <c r="Q15" s="15" t="s">
        <v>100</v>
      </c>
    </row>
    <row r="16" spans="1:17" ht="15.75" customHeight="1">
      <c r="A16" s="33">
        <v>14</v>
      </c>
      <c r="B16" s="32">
        <v>151</v>
      </c>
      <c r="C16" s="12" t="s">
        <v>46</v>
      </c>
      <c r="D16" s="13" t="s">
        <v>33</v>
      </c>
      <c r="E16" s="31"/>
      <c r="F16" s="30">
        <v>140</v>
      </c>
      <c r="G16" s="26"/>
      <c r="H16" s="28"/>
      <c r="I16" s="27">
        <v>0</v>
      </c>
      <c r="J16" s="29"/>
      <c r="K16" s="28"/>
      <c r="L16" s="27">
        <v>152</v>
      </c>
      <c r="M16" s="26"/>
      <c r="N16" s="28"/>
      <c r="O16" s="27">
        <v>161</v>
      </c>
      <c r="P16" s="26"/>
      <c r="Q16" s="15" t="s">
        <v>100</v>
      </c>
    </row>
    <row r="17" spans="1:17" ht="15">
      <c r="A17" s="33">
        <v>15</v>
      </c>
      <c r="B17" s="32">
        <v>150</v>
      </c>
      <c r="C17" s="12" t="s">
        <v>29</v>
      </c>
      <c r="D17" s="13" t="s">
        <v>10</v>
      </c>
      <c r="E17" s="31"/>
      <c r="F17" s="30">
        <v>130</v>
      </c>
      <c r="G17" s="26"/>
      <c r="H17" s="28"/>
      <c r="I17" s="27">
        <v>149</v>
      </c>
      <c r="J17" s="29"/>
      <c r="K17" s="28"/>
      <c r="L17" s="27">
        <v>157</v>
      </c>
      <c r="M17" s="26"/>
      <c r="N17" s="28"/>
      <c r="O17" s="27">
        <v>164</v>
      </c>
      <c r="P17" s="26"/>
      <c r="Q17" s="37" t="s">
        <v>100</v>
      </c>
    </row>
    <row r="18" spans="1:17" ht="15" customHeight="1">
      <c r="A18" s="33">
        <v>16</v>
      </c>
      <c r="B18" s="32">
        <v>148</v>
      </c>
      <c r="C18" s="12" t="s">
        <v>50</v>
      </c>
      <c r="D18" s="13" t="s">
        <v>10</v>
      </c>
      <c r="E18" s="31"/>
      <c r="F18" s="30">
        <v>157</v>
      </c>
      <c r="G18" s="26"/>
      <c r="H18" s="28"/>
      <c r="I18" s="27">
        <v>147</v>
      </c>
      <c r="J18" s="29"/>
      <c r="K18" s="28"/>
      <c r="L18" s="27">
        <v>140</v>
      </c>
      <c r="M18" s="26"/>
      <c r="N18" s="28"/>
      <c r="O18" s="27">
        <v>147</v>
      </c>
      <c r="P18" s="26"/>
      <c r="Q18" s="37" t="s">
        <v>100</v>
      </c>
    </row>
    <row r="19" spans="1:17" ht="15">
      <c r="A19" s="33">
        <v>17</v>
      </c>
      <c r="B19" s="32">
        <v>145</v>
      </c>
      <c r="C19" s="12" t="s">
        <v>54</v>
      </c>
      <c r="D19" s="13" t="s">
        <v>10</v>
      </c>
      <c r="E19" s="31"/>
      <c r="F19" s="30">
        <v>144</v>
      </c>
      <c r="G19" s="26"/>
      <c r="H19" s="28"/>
      <c r="I19" s="27">
        <v>133</v>
      </c>
      <c r="J19" s="29"/>
      <c r="K19" s="28"/>
      <c r="L19" s="27">
        <v>156</v>
      </c>
      <c r="M19" s="26"/>
      <c r="N19" s="28"/>
      <c r="O19" s="27">
        <v>149</v>
      </c>
      <c r="P19" s="26"/>
      <c r="Q19" s="37" t="s">
        <v>100</v>
      </c>
    </row>
    <row r="20" spans="1:17" ht="15" customHeight="1">
      <c r="A20" s="33">
        <v>18</v>
      </c>
      <c r="B20" s="32">
        <v>144</v>
      </c>
      <c r="C20" s="12" t="s">
        <v>35</v>
      </c>
      <c r="D20" s="13" t="s">
        <v>1</v>
      </c>
      <c r="E20" s="31"/>
      <c r="F20" s="30">
        <v>143</v>
      </c>
      <c r="G20" s="26"/>
      <c r="H20" s="28"/>
      <c r="I20" s="27">
        <v>154</v>
      </c>
      <c r="J20" s="29"/>
      <c r="K20" s="28"/>
      <c r="L20" s="27">
        <v>134</v>
      </c>
      <c r="M20" s="26"/>
      <c r="N20" s="28"/>
      <c r="O20" s="27">
        <v>145</v>
      </c>
      <c r="P20" s="26"/>
      <c r="Q20" s="37" t="s">
        <v>100</v>
      </c>
    </row>
    <row r="21" spans="1:17" ht="15" customHeight="1">
      <c r="A21" s="33">
        <v>19</v>
      </c>
      <c r="B21" s="32">
        <v>142</v>
      </c>
      <c r="C21" s="12" t="s">
        <v>55</v>
      </c>
      <c r="D21" s="13" t="s">
        <v>1</v>
      </c>
      <c r="E21" s="31"/>
      <c r="F21" s="30">
        <v>146</v>
      </c>
      <c r="G21" s="26"/>
      <c r="H21" s="28"/>
      <c r="I21" s="27">
        <v>165</v>
      </c>
      <c r="J21" s="29"/>
      <c r="K21" s="28"/>
      <c r="L21" s="27">
        <v>114</v>
      </c>
      <c r="M21" s="26"/>
      <c r="N21" s="28"/>
      <c r="O21" s="27">
        <v>144</v>
      </c>
      <c r="P21" s="26"/>
      <c r="Q21" s="37" t="s">
        <v>100</v>
      </c>
    </row>
    <row r="22" spans="1:17" ht="15" customHeight="1">
      <c r="A22" s="33">
        <v>20</v>
      </c>
      <c r="B22" s="32">
        <v>137</v>
      </c>
      <c r="C22" s="12" t="s">
        <v>40</v>
      </c>
      <c r="D22" s="13" t="s">
        <v>34</v>
      </c>
      <c r="E22" s="31"/>
      <c r="F22" s="30">
        <v>152</v>
      </c>
      <c r="G22" s="26"/>
      <c r="H22" s="28"/>
      <c r="I22" s="27">
        <v>123</v>
      </c>
      <c r="J22" s="29"/>
      <c r="K22" s="28"/>
      <c r="L22" s="27">
        <v>128</v>
      </c>
      <c r="M22" s="26"/>
      <c r="N22" s="28"/>
      <c r="O22" s="27">
        <v>145</v>
      </c>
      <c r="P22" s="26"/>
      <c r="Q22" s="15" t="s">
        <v>100</v>
      </c>
    </row>
    <row r="23" spans="1:17" ht="15" customHeight="1">
      <c r="A23" s="33">
        <v>21</v>
      </c>
      <c r="B23" s="32">
        <v>136</v>
      </c>
      <c r="C23" s="12" t="s">
        <v>56</v>
      </c>
      <c r="D23" s="13" t="s">
        <v>1</v>
      </c>
      <c r="E23" s="31"/>
      <c r="F23" s="30">
        <v>145</v>
      </c>
      <c r="G23" s="26"/>
      <c r="H23" s="28"/>
      <c r="I23" s="27">
        <v>148</v>
      </c>
      <c r="J23" s="29"/>
      <c r="K23" s="28"/>
      <c r="L23" s="27">
        <v>126</v>
      </c>
      <c r="M23" s="26"/>
      <c r="N23" s="28"/>
      <c r="O23" s="27">
        <v>125</v>
      </c>
      <c r="P23" s="26"/>
      <c r="Q23" s="15" t="s">
        <v>100</v>
      </c>
    </row>
    <row r="24" spans="1:17" ht="15" customHeight="1">
      <c r="A24" s="33">
        <v>22</v>
      </c>
      <c r="B24" s="32">
        <v>134</v>
      </c>
      <c r="C24" s="12" t="s">
        <v>43</v>
      </c>
      <c r="D24" s="13" t="s">
        <v>10</v>
      </c>
      <c r="E24" s="31"/>
      <c r="F24" s="30">
        <v>146</v>
      </c>
      <c r="G24" s="26"/>
      <c r="H24" s="28"/>
      <c r="I24" s="27">
        <v>145</v>
      </c>
      <c r="J24" s="29"/>
      <c r="K24" s="28"/>
      <c r="L24" s="27">
        <v>106</v>
      </c>
      <c r="M24" s="26"/>
      <c r="N24" s="28"/>
      <c r="O24" s="27">
        <v>138</v>
      </c>
      <c r="P24" s="26"/>
      <c r="Q24" s="15" t="s">
        <v>100</v>
      </c>
    </row>
    <row r="25" spans="1:17" ht="15" customHeight="1">
      <c r="A25" s="33">
        <v>23</v>
      </c>
      <c r="B25" s="32">
        <v>133</v>
      </c>
      <c r="C25" s="12" t="s">
        <v>47</v>
      </c>
      <c r="D25" s="13" t="s">
        <v>22</v>
      </c>
      <c r="E25" s="31"/>
      <c r="F25" s="30">
        <v>143</v>
      </c>
      <c r="G25" s="26"/>
      <c r="H25" s="28"/>
      <c r="I25" s="27">
        <v>132</v>
      </c>
      <c r="J25" s="29"/>
      <c r="K25" s="28"/>
      <c r="L25" s="27">
        <v>117</v>
      </c>
      <c r="M25" s="26"/>
      <c r="N25" s="28"/>
      <c r="O25" s="27">
        <v>141</v>
      </c>
      <c r="P25" s="26"/>
      <c r="Q25" s="37" t="s">
        <v>100</v>
      </c>
    </row>
    <row r="26" spans="1:17" ht="15" customHeight="1">
      <c r="A26" s="33">
        <v>24</v>
      </c>
      <c r="B26" s="32">
        <v>133</v>
      </c>
      <c r="C26" s="12" t="s">
        <v>42</v>
      </c>
      <c r="D26" s="13" t="s">
        <v>1</v>
      </c>
      <c r="E26" s="31"/>
      <c r="F26" s="30">
        <v>156</v>
      </c>
      <c r="G26" s="26"/>
      <c r="H26" s="28"/>
      <c r="I26" s="27">
        <v>0</v>
      </c>
      <c r="J26" s="29"/>
      <c r="K26" s="28"/>
      <c r="L26" s="27">
        <v>103</v>
      </c>
      <c r="M26" s="26"/>
      <c r="N26" s="28"/>
      <c r="O26" s="27">
        <v>123</v>
      </c>
      <c r="P26" s="26"/>
      <c r="Q26" s="37" t="s">
        <v>100</v>
      </c>
    </row>
    <row r="27" spans="1:17" ht="15" customHeight="1">
      <c r="A27" s="33">
        <v>25</v>
      </c>
      <c r="B27" s="32">
        <v>113</v>
      </c>
      <c r="C27" s="12" t="s">
        <v>57</v>
      </c>
      <c r="D27" s="13" t="s">
        <v>33</v>
      </c>
      <c r="E27" s="31"/>
      <c r="F27" s="30">
        <v>128</v>
      </c>
      <c r="G27" s="26"/>
      <c r="H27" s="28"/>
      <c r="I27" s="27">
        <v>122</v>
      </c>
      <c r="J27" s="29"/>
      <c r="K27" s="28"/>
      <c r="L27" s="27">
        <v>80</v>
      </c>
      <c r="M27" s="26"/>
      <c r="N27" s="28"/>
      <c r="O27" s="27">
        <v>122</v>
      </c>
      <c r="P27" s="26"/>
      <c r="Q27" s="15" t="s">
        <v>100</v>
      </c>
    </row>
    <row r="28" spans="1:17" ht="15" customHeight="1">
      <c r="A28" s="33">
        <v>26</v>
      </c>
      <c r="B28" s="32">
        <v>0</v>
      </c>
      <c r="C28" s="12" t="s">
        <v>58</v>
      </c>
      <c r="D28" s="13" t="s">
        <v>10</v>
      </c>
      <c r="E28" s="31"/>
      <c r="F28" s="30">
        <v>163</v>
      </c>
      <c r="G28" s="26"/>
      <c r="H28" s="28"/>
      <c r="I28" s="27">
        <v>165</v>
      </c>
      <c r="J28" s="29"/>
      <c r="K28" s="28"/>
      <c r="L28" s="27">
        <v>178</v>
      </c>
      <c r="M28" s="26"/>
      <c r="N28" s="28"/>
      <c r="O28" s="27">
        <v>201</v>
      </c>
      <c r="P28" s="26"/>
      <c r="Q28" s="15" t="s">
        <v>100</v>
      </c>
    </row>
    <row r="29" spans="1:17" ht="15" customHeight="1">
      <c r="A29" s="33">
        <v>27</v>
      </c>
      <c r="B29" s="32">
        <v>0</v>
      </c>
      <c r="C29" s="12" t="s">
        <v>59</v>
      </c>
      <c r="D29" s="13" t="s">
        <v>1</v>
      </c>
      <c r="E29" s="31"/>
      <c r="F29" s="30">
        <v>0</v>
      </c>
      <c r="G29" s="26"/>
      <c r="H29" s="28"/>
      <c r="I29" s="27">
        <v>0</v>
      </c>
      <c r="J29" s="29"/>
      <c r="K29" s="28"/>
      <c r="L29" s="27">
        <v>124</v>
      </c>
      <c r="M29" s="26"/>
      <c r="N29" s="28"/>
      <c r="O29" s="27">
        <v>131</v>
      </c>
      <c r="P29" s="26"/>
      <c r="Q29" s="15" t="s">
        <v>100</v>
      </c>
    </row>
    <row r="30" spans="1:17" ht="15" customHeight="1">
      <c r="A30" s="33">
        <v>28</v>
      </c>
      <c r="B30" s="32">
        <v>0</v>
      </c>
      <c r="C30" s="12" t="s">
        <v>60</v>
      </c>
      <c r="D30" s="13" t="s">
        <v>34</v>
      </c>
      <c r="E30" s="31"/>
      <c r="F30" s="30">
        <v>123</v>
      </c>
      <c r="G30" s="26"/>
      <c r="H30" s="28"/>
      <c r="I30" s="27">
        <v>140</v>
      </c>
      <c r="J30" s="29"/>
      <c r="K30" s="28"/>
      <c r="L30" s="27">
        <v>119</v>
      </c>
      <c r="M30" s="26"/>
      <c r="N30" s="28"/>
      <c r="O30" s="27">
        <v>124</v>
      </c>
      <c r="P30" s="26"/>
      <c r="Q30" s="15" t="s">
        <v>100</v>
      </c>
    </row>
    <row r="31" spans="1:17" ht="15" customHeight="1">
      <c r="A31" s="33">
        <v>29</v>
      </c>
      <c r="B31" s="32">
        <v>0</v>
      </c>
      <c r="C31" s="12" t="s">
        <v>61</v>
      </c>
      <c r="D31" s="13"/>
      <c r="E31" s="31"/>
      <c r="F31" s="30">
        <v>150</v>
      </c>
      <c r="G31" s="26"/>
      <c r="H31" s="28"/>
      <c r="I31" s="27">
        <v>150</v>
      </c>
      <c r="J31" s="29"/>
      <c r="K31" s="28"/>
      <c r="L31" s="27">
        <v>150</v>
      </c>
      <c r="M31" s="26"/>
      <c r="N31" s="28"/>
      <c r="O31" s="27">
        <v>150</v>
      </c>
      <c r="P31" s="26"/>
      <c r="Q31" s="37" t="s">
        <v>100</v>
      </c>
    </row>
    <row r="32" spans="1:17" ht="15" customHeight="1">
      <c r="A32" s="33">
        <v>30</v>
      </c>
      <c r="B32" s="32">
        <v>0</v>
      </c>
      <c r="C32" s="12" t="s">
        <v>62</v>
      </c>
      <c r="D32" s="13"/>
      <c r="E32" s="31"/>
      <c r="F32" s="30">
        <v>150</v>
      </c>
      <c r="G32" s="26"/>
      <c r="H32" s="28"/>
      <c r="I32" s="27">
        <v>150</v>
      </c>
      <c r="J32" s="29"/>
      <c r="K32" s="28"/>
      <c r="L32" s="27">
        <v>150</v>
      </c>
      <c r="M32" s="26"/>
      <c r="N32" s="28"/>
      <c r="O32" s="27">
        <v>150</v>
      </c>
      <c r="P32" s="26"/>
      <c r="Q32" s="37" t="s">
        <v>100</v>
      </c>
    </row>
    <row r="33" spans="1:17" ht="15" customHeight="1">
      <c r="A33" s="33">
        <v>31</v>
      </c>
      <c r="B33" s="32">
        <v>0</v>
      </c>
      <c r="C33" s="12" t="s">
        <v>63</v>
      </c>
      <c r="D33" s="13" t="s">
        <v>33</v>
      </c>
      <c r="E33" s="31"/>
      <c r="F33" s="30">
        <v>150</v>
      </c>
      <c r="G33" s="26"/>
      <c r="H33" s="28"/>
      <c r="I33" s="27">
        <v>150</v>
      </c>
      <c r="J33" s="29"/>
      <c r="K33" s="28"/>
      <c r="L33" s="27">
        <v>150</v>
      </c>
      <c r="M33" s="26"/>
      <c r="N33" s="28"/>
      <c r="O33" s="27">
        <v>150</v>
      </c>
      <c r="P33" s="26"/>
      <c r="Q33" s="37" t="s">
        <v>100</v>
      </c>
    </row>
    <row r="34" spans="1:17" ht="15" customHeight="1">
      <c r="A34" s="33">
        <v>32</v>
      </c>
      <c r="B34" s="32">
        <v>0</v>
      </c>
      <c r="C34" s="12" t="s">
        <v>64</v>
      </c>
      <c r="D34" s="13" t="s">
        <v>22</v>
      </c>
      <c r="E34" s="31"/>
      <c r="F34" s="30">
        <v>150</v>
      </c>
      <c r="G34" s="26"/>
      <c r="H34" s="28"/>
      <c r="I34" s="27">
        <v>150</v>
      </c>
      <c r="J34" s="29"/>
      <c r="K34" s="28"/>
      <c r="L34" s="27">
        <v>150</v>
      </c>
      <c r="M34" s="26"/>
      <c r="N34" s="28"/>
      <c r="O34" s="27">
        <v>150</v>
      </c>
      <c r="P34" s="26"/>
      <c r="Q34" s="37" t="s">
        <v>100</v>
      </c>
    </row>
    <row r="35" spans="1:17" ht="15" customHeight="1">
      <c r="A35" s="33">
        <v>33</v>
      </c>
      <c r="B35" s="32">
        <v>0</v>
      </c>
      <c r="C35" s="12" t="s">
        <v>65</v>
      </c>
      <c r="D35" s="13" t="s">
        <v>1</v>
      </c>
      <c r="E35" s="31"/>
      <c r="F35" s="30">
        <v>150</v>
      </c>
      <c r="G35" s="26"/>
      <c r="H35" s="28"/>
      <c r="I35" s="27">
        <v>150</v>
      </c>
      <c r="J35" s="29"/>
      <c r="K35" s="28"/>
      <c r="L35" s="27">
        <v>150</v>
      </c>
      <c r="M35" s="26"/>
      <c r="N35" s="28"/>
      <c r="O35" s="27">
        <v>150</v>
      </c>
      <c r="P35" s="26"/>
      <c r="Q35" s="37" t="s">
        <v>100</v>
      </c>
    </row>
    <row r="36" spans="1:17" ht="15" customHeight="1">
      <c r="A36" s="33">
        <v>34</v>
      </c>
      <c r="B36" s="32">
        <v>0</v>
      </c>
      <c r="C36" s="12" t="s">
        <v>66</v>
      </c>
      <c r="D36" s="13" t="s">
        <v>1</v>
      </c>
      <c r="E36" s="31"/>
      <c r="F36" s="30">
        <v>150</v>
      </c>
      <c r="G36" s="26"/>
      <c r="H36" s="28"/>
      <c r="I36" s="27">
        <v>150</v>
      </c>
      <c r="J36" s="29"/>
      <c r="K36" s="28"/>
      <c r="L36" s="27">
        <v>150</v>
      </c>
      <c r="M36" s="26"/>
      <c r="N36" s="28"/>
      <c r="O36" s="27">
        <v>150</v>
      </c>
      <c r="P36" s="26"/>
      <c r="Q36" s="37" t="s">
        <v>100</v>
      </c>
    </row>
    <row r="37" spans="1:17" ht="15" customHeight="1">
      <c r="A37" s="33">
        <v>35</v>
      </c>
      <c r="B37" s="32">
        <v>0</v>
      </c>
      <c r="C37" s="12" t="s">
        <v>67</v>
      </c>
      <c r="D37" s="13" t="s">
        <v>1</v>
      </c>
      <c r="E37" s="31"/>
      <c r="F37" s="30">
        <v>150</v>
      </c>
      <c r="G37" s="26"/>
      <c r="H37" s="28"/>
      <c r="I37" s="27">
        <v>150</v>
      </c>
      <c r="J37" s="29"/>
      <c r="K37" s="28"/>
      <c r="L37" s="27">
        <v>150</v>
      </c>
      <c r="M37" s="26"/>
      <c r="N37" s="28"/>
      <c r="O37" s="27">
        <v>150</v>
      </c>
      <c r="P37" s="26"/>
      <c r="Q37" s="37" t="s">
        <v>100</v>
      </c>
    </row>
    <row r="38" spans="1:17" ht="15" customHeight="1">
      <c r="A38" s="33"/>
      <c r="B38" s="32"/>
      <c r="C38" s="12"/>
      <c r="D38" s="13"/>
      <c r="E38" s="31"/>
      <c r="F38" s="30"/>
      <c r="G38" s="26"/>
      <c r="H38" s="28"/>
      <c r="I38" s="27"/>
      <c r="J38" s="29"/>
      <c r="K38" s="28"/>
      <c r="L38" s="27"/>
      <c r="M38" s="26"/>
      <c r="N38" s="28"/>
      <c r="O38" s="27"/>
      <c r="P38" s="26"/>
      <c r="Q38" s="37"/>
    </row>
    <row r="39" spans="1:16" ht="15" customHeight="1">
      <c r="A39" s="33">
        <v>2</v>
      </c>
      <c r="B39" s="32">
        <v>194</v>
      </c>
      <c r="C39" s="12" t="s">
        <v>99</v>
      </c>
      <c r="D39" s="13" t="s">
        <v>10</v>
      </c>
      <c r="E39" s="39"/>
      <c r="F39" s="30">
        <v>208</v>
      </c>
      <c r="G39" s="26"/>
      <c r="H39" s="28"/>
      <c r="I39" s="27">
        <v>194</v>
      </c>
      <c r="J39" s="29"/>
      <c r="K39" s="28"/>
      <c r="L39" s="27">
        <v>174</v>
      </c>
      <c r="M39" s="26"/>
      <c r="N39" s="38"/>
      <c r="O39" s="27">
        <v>202</v>
      </c>
      <c r="P39" s="26"/>
    </row>
    <row r="40" spans="1:16" ht="15" customHeight="1">
      <c r="A40" s="33">
        <v>11</v>
      </c>
      <c r="B40" s="32">
        <v>175</v>
      </c>
      <c r="C40" s="12" t="s">
        <v>18</v>
      </c>
      <c r="D40" s="13" t="s">
        <v>22</v>
      </c>
      <c r="E40" s="31"/>
      <c r="F40" s="30">
        <v>169</v>
      </c>
      <c r="G40" s="26"/>
      <c r="H40" s="28"/>
      <c r="I40" s="27">
        <v>176</v>
      </c>
      <c r="J40" s="29"/>
      <c r="K40" s="28"/>
      <c r="L40" s="27">
        <v>170</v>
      </c>
      <c r="M40" s="26"/>
      <c r="N40" s="28"/>
      <c r="O40" s="27">
        <v>185</v>
      </c>
      <c r="P40" s="26"/>
    </row>
    <row r="41" spans="1:16" ht="15" customHeight="1">
      <c r="A41" s="33">
        <v>12</v>
      </c>
      <c r="B41" s="32">
        <v>174</v>
      </c>
      <c r="C41" s="12" t="s">
        <v>98</v>
      </c>
      <c r="D41" s="13" t="s">
        <v>80</v>
      </c>
      <c r="E41" s="31"/>
      <c r="F41" s="30">
        <v>146</v>
      </c>
      <c r="G41" s="26"/>
      <c r="H41" s="38"/>
      <c r="I41" s="27">
        <v>199</v>
      </c>
      <c r="J41" s="29"/>
      <c r="K41" s="28"/>
      <c r="L41" s="27">
        <v>170</v>
      </c>
      <c r="M41" s="26"/>
      <c r="N41" s="28"/>
      <c r="O41" s="27">
        <v>181</v>
      </c>
      <c r="P41" s="26"/>
    </row>
    <row r="42" spans="1:17" ht="15" customHeight="1">
      <c r="A42" s="33">
        <v>15</v>
      </c>
      <c r="B42" s="32">
        <v>167</v>
      </c>
      <c r="C42" s="12" t="s">
        <v>97</v>
      </c>
      <c r="D42" s="13" t="s">
        <v>22</v>
      </c>
      <c r="E42" s="31"/>
      <c r="F42" s="30">
        <v>158</v>
      </c>
      <c r="G42" s="26"/>
      <c r="H42" s="28"/>
      <c r="I42" s="27">
        <v>184</v>
      </c>
      <c r="J42" s="29"/>
      <c r="K42" s="28"/>
      <c r="L42" s="27">
        <v>157</v>
      </c>
      <c r="M42" s="26"/>
      <c r="N42" s="28"/>
      <c r="O42" s="27">
        <v>166</v>
      </c>
      <c r="P42" s="26"/>
      <c r="Q42" s="37"/>
    </row>
    <row r="43" spans="1:16" ht="15" customHeight="1">
      <c r="A43" s="33">
        <v>16</v>
      </c>
      <c r="B43" s="32">
        <v>164</v>
      </c>
      <c r="C43" s="12" t="s">
        <v>96</v>
      </c>
      <c r="D43" s="13" t="s">
        <v>22</v>
      </c>
      <c r="E43" s="31"/>
      <c r="F43" s="30">
        <v>152</v>
      </c>
      <c r="G43" s="26"/>
      <c r="H43" s="28"/>
      <c r="I43" s="27">
        <v>181</v>
      </c>
      <c r="J43" s="29"/>
      <c r="K43" s="28"/>
      <c r="L43" s="27">
        <v>160</v>
      </c>
      <c r="M43" s="26"/>
      <c r="N43" s="28"/>
      <c r="O43" s="27">
        <v>164</v>
      </c>
      <c r="P43" s="26"/>
    </row>
    <row r="44" spans="1:16" ht="15" customHeight="1">
      <c r="A44" s="33">
        <v>17</v>
      </c>
      <c r="B44" s="32">
        <v>160</v>
      </c>
      <c r="C44" s="12" t="s">
        <v>95</v>
      </c>
      <c r="D44" s="13" t="s">
        <v>71</v>
      </c>
      <c r="E44" s="31"/>
      <c r="F44" s="30">
        <v>164</v>
      </c>
      <c r="G44" s="26"/>
      <c r="H44" s="28"/>
      <c r="I44" s="27">
        <v>0</v>
      </c>
      <c r="J44" s="29"/>
      <c r="K44" s="28"/>
      <c r="L44" s="27">
        <v>149</v>
      </c>
      <c r="M44" s="26"/>
      <c r="N44" s="28"/>
      <c r="O44" s="27">
        <v>178</v>
      </c>
      <c r="P44" s="26"/>
    </row>
    <row r="45" spans="1:16" ht="15" customHeight="1">
      <c r="A45" s="33">
        <v>18</v>
      </c>
      <c r="B45" s="32">
        <v>158</v>
      </c>
      <c r="C45" s="12" t="s">
        <v>94</v>
      </c>
      <c r="D45" s="13" t="s">
        <v>22</v>
      </c>
      <c r="E45" s="31"/>
      <c r="F45" s="30">
        <v>155</v>
      </c>
      <c r="G45" s="26"/>
      <c r="H45" s="28"/>
      <c r="I45" s="27">
        <v>158</v>
      </c>
      <c r="J45" s="29"/>
      <c r="K45" s="28"/>
      <c r="L45" s="27">
        <v>148</v>
      </c>
      <c r="M45" s="26"/>
      <c r="N45" s="28"/>
      <c r="O45" s="27">
        <v>172</v>
      </c>
      <c r="P45" s="26"/>
    </row>
    <row r="46" spans="1:16" ht="15" customHeight="1">
      <c r="A46" s="33">
        <v>19</v>
      </c>
      <c r="B46" s="32">
        <v>157</v>
      </c>
      <c r="C46" s="12" t="s">
        <v>30</v>
      </c>
      <c r="D46" s="13" t="s">
        <v>22</v>
      </c>
      <c r="E46" s="31"/>
      <c r="F46" s="30">
        <v>149</v>
      </c>
      <c r="G46" s="26"/>
      <c r="H46" s="28"/>
      <c r="I46" s="27">
        <v>147</v>
      </c>
      <c r="J46" s="29"/>
      <c r="K46" s="28"/>
      <c r="L46" s="27">
        <v>158</v>
      </c>
      <c r="M46" s="26"/>
      <c r="N46" s="28"/>
      <c r="O46" s="27">
        <v>175</v>
      </c>
      <c r="P46" s="26"/>
    </row>
    <row r="47" spans="1:16" ht="15" customHeight="1">
      <c r="A47" s="33">
        <v>22</v>
      </c>
      <c r="B47" s="32">
        <v>153</v>
      </c>
      <c r="C47" s="12" t="s">
        <v>36</v>
      </c>
      <c r="D47" s="13" t="s">
        <v>1</v>
      </c>
      <c r="E47" s="31"/>
      <c r="F47" s="30">
        <v>182</v>
      </c>
      <c r="G47" s="26"/>
      <c r="H47" s="28"/>
      <c r="I47" s="27">
        <v>127</v>
      </c>
      <c r="J47" s="29"/>
      <c r="K47" s="28"/>
      <c r="L47" s="27">
        <v>151</v>
      </c>
      <c r="M47" s="26"/>
      <c r="N47" s="28"/>
      <c r="O47" s="27">
        <v>150</v>
      </c>
      <c r="P47" s="26"/>
    </row>
    <row r="48" spans="1:16" ht="15" customHeight="1">
      <c r="A48" s="33">
        <v>25</v>
      </c>
      <c r="B48" s="32">
        <v>149</v>
      </c>
      <c r="C48" s="12" t="s">
        <v>37</v>
      </c>
      <c r="D48" s="13" t="s">
        <v>93</v>
      </c>
      <c r="E48" s="31"/>
      <c r="F48" s="30">
        <v>157</v>
      </c>
      <c r="G48" s="26"/>
      <c r="H48" s="28"/>
      <c r="I48" s="27">
        <v>153</v>
      </c>
      <c r="J48" s="29"/>
      <c r="K48" s="28"/>
      <c r="L48" s="27">
        <v>133</v>
      </c>
      <c r="M48" s="26"/>
      <c r="N48" s="28"/>
      <c r="O48" s="27">
        <v>152</v>
      </c>
      <c r="P48" s="26"/>
    </row>
    <row r="49" spans="1:17" ht="15" customHeight="1">
      <c r="A49" s="33">
        <v>30</v>
      </c>
      <c r="B49" s="32">
        <v>142</v>
      </c>
      <c r="C49" s="12" t="s">
        <v>92</v>
      </c>
      <c r="D49" s="13" t="s">
        <v>1</v>
      </c>
      <c r="E49" s="31"/>
      <c r="F49" s="30">
        <v>155</v>
      </c>
      <c r="G49" s="26"/>
      <c r="H49" s="28"/>
      <c r="I49" s="27">
        <v>144</v>
      </c>
      <c r="J49" s="29"/>
      <c r="K49" s="28"/>
      <c r="L49" s="27">
        <v>129</v>
      </c>
      <c r="M49" s="26"/>
      <c r="N49" s="28"/>
      <c r="O49" s="27">
        <v>139</v>
      </c>
      <c r="P49" s="26"/>
      <c r="Q49" s="37"/>
    </row>
    <row r="50" spans="1:17" ht="15" customHeight="1">
      <c r="A50" s="33">
        <v>31</v>
      </c>
      <c r="B50" s="32">
        <v>141</v>
      </c>
      <c r="C50" s="12" t="s">
        <v>32</v>
      </c>
      <c r="D50" s="13" t="s">
        <v>33</v>
      </c>
      <c r="E50" s="31"/>
      <c r="F50" s="30">
        <v>123</v>
      </c>
      <c r="G50" s="26"/>
      <c r="H50" s="28"/>
      <c r="I50" s="27">
        <v>159</v>
      </c>
      <c r="J50" s="29"/>
      <c r="K50" s="28"/>
      <c r="L50" s="27">
        <v>149</v>
      </c>
      <c r="M50" s="26"/>
      <c r="N50" s="28"/>
      <c r="O50" s="27">
        <v>135</v>
      </c>
      <c r="P50" s="26"/>
      <c r="Q50" s="37"/>
    </row>
    <row r="51" spans="1:16" ht="15" customHeight="1">
      <c r="A51" s="33">
        <v>32</v>
      </c>
      <c r="B51" s="32">
        <v>141</v>
      </c>
      <c r="C51" s="12" t="s">
        <v>91</v>
      </c>
      <c r="D51" s="13" t="s">
        <v>90</v>
      </c>
      <c r="E51" s="31"/>
      <c r="F51" s="30">
        <v>119</v>
      </c>
      <c r="G51" s="26"/>
      <c r="H51" s="28"/>
      <c r="I51" s="27">
        <v>162</v>
      </c>
      <c r="J51" s="29"/>
      <c r="K51" s="28"/>
      <c r="L51" s="27">
        <v>0</v>
      </c>
      <c r="M51" s="26"/>
      <c r="N51" s="28"/>
      <c r="O51" s="27">
        <v>132</v>
      </c>
      <c r="P51" s="26"/>
    </row>
    <row r="52" spans="1:16" ht="15" customHeight="1">
      <c r="A52" s="33">
        <v>33</v>
      </c>
      <c r="B52" s="32">
        <v>139</v>
      </c>
      <c r="C52" s="12" t="s">
        <v>45</v>
      </c>
      <c r="D52" s="13" t="s">
        <v>1</v>
      </c>
      <c r="E52" s="31"/>
      <c r="F52" s="30">
        <v>152</v>
      </c>
      <c r="G52" s="26"/>
      <c r="H52" s="28"/>
      <c r="I52" s="27">
        <v>0</v>
      </c>
      <c r="J52" s="29"/>
      <c r="K52" s="28"/>
      <c r="L52" s="27">
        <v>121</v>
      </c>
      <c r="M52" s="26"/>
      <c r="N52" s="28"/>
      <c r="O52" s="27">
        <v>132</v>
      </c>
      <c r="P52" s="26"/>
    </row>
    <row r="53" spans="1:16" ht="15" customHeight="1">
      <c r="A53" s="33">
        <v>35</v>
      </c>
      <c r="B53" s="32">
        <v>137</v>
      </c>
      <c r="C53" s="12" t="s">
        <v>41</v>
      </c>
      <c r="D53" s="13" t="s">
        <v>1</v>
      </c>
      <c r="E53" s="31"/>
      <c r="F53" s="30">
        <v>140</v>
      </c>
      <c r="G53" s="26"/>
      <c r="H53" s="28"/>
      <c r="I53" s="27">
        <v>150</v>
      </c>
      <c r="J53" s="29"/>
      <c r="K53" s="28"/>
      <c r="L53" s="27">
        <v>120</v>
      </c>
      <c r="M53" s="26"/>
      <c r="N53" s="28"/>
      <c r="O53" s="27">
        <v>137</v>
      </c>
      <c r="P53" s="26"/>
    </row>
    <row r="54" spans="1:16" ht="15" customHeight="1">
      <c r="A54" s="33">
        <v>40</v>
      </c>
      <c r="B54" s="32">
        <v>131</v>
      </c>
      <c r="C54" s="12" t="s">
        <v>44</v>
      </c>
      <c r="D54" s="13" t="s">
        <v>1</v>
      </c>
      <c r="E54" s="31"/>
      <c r="F54" s="30">
        <v>122</v>
      </c>
      <c r="G54" s="26"/>
      <c r="H54" s="28"/>
      <c r="I54" s="27">
        <v>0</v>
      </c>
      <c r="J54" s="29"/>
      <c r="K54" s="28"/>
      <c r="L54" s="27">
        <v>117</v>
      </c>
      <c r="M54" s="26"/>
      <c r="N54" s="28"/>
      <c r="O54" s="27">
        <v>137</v>
      </c>
      <c r="P54" s="26"/>
    </row>
    <row r="55" spans="1:16" ht="15" customHeight="1">
      <c r="A55" s="33">
        <v>41</v>
      </c>
      <c r="B55" s="32">
        <v>129</v>
      </c>
      <c r="C55" s="12" t="s">
        <v>89</v>
      </c>
      <c r="D55" s="13" t="s">
        <v>22</v>
      </c>
      <c r="E55" s="31"/>
      <c r="F55" s="30">
        <v>133</v>
      </c>
      <c r="G55" s="26"/>
      <c r="H55" s="28"/>
      <c r="I55" s="27">
        <v>117</v>
      </c>
      <c r="J55" s="29"/>
      <c r="K55" s="28"/>
      <c r="L55" s="27">
        <v>0</v>
      </c>
      <c r="M55" s="26"/>
      <c r="N55" s="28"/>
      <c r="O55" s="27">
        <v>118</v>
      </c>
      <c r="P55" s="26"/>
    </row>
    <row r="56" spans="1:16" ht="15" customHeight="1">
      <c r="A56" s="33">
        <v>42</v>
      </c>
      <c r="B56" s="32">
        <v>118</v>
      </c>
      <c r="C56" s="12" t="s">
        <v>88</v>
      </c>
      <c r="D56" s="13" t="s">
        <v>22</v>
      </c>
      <c r="E56" s="31"/>
      <c r="F56" s="30">
        <v>134</v>
      </c>
      <c r="G56" s="26"/>
      <c r="H56" s="28"/>
      <c r="I56" s="27">
        <v>126</v>
      </c>
      <c r="J56" s="29"/>
      <c r="K56" s="28"/>
      <c r="L56" s="27">
        <v>80</v>
      </c>
      <c r="M56" s="26"/>
      <c r="N56" s="28"/>
      <c r="O56" s="27">
        <v>131</v>
      </c>
      <c r="P56" s="26"/>
    </row>
    <row r="57" spans="1:16" ht="15" customHeight="1">
      <c r="A57" s="33">
        <v>44</v>
      </c>
      <c r="B57" s="32">
        <v>107</v>
      </c>
      <c r="C57" s="12" t="s">
        <v>48</v>
      </c>
      <c r="D57" s="13" t="s">
        <v>33</v>
      </c>
      <c r="E57" s="31"/>
      <c r="F57" s="30">
        <v>118</v>
      </c>
      <c r="G57" s="26"/>
      <c r="H57" s="28"/>
      <c r="I57" s="27">
        <v>118</v>
      </c>
      <c r="J57" s="29"/>
      <c r="K57" s="28"/>
      <c r="L57" s="27">
        <v>80</v>
      </c>
      <c r="M57" s="26"/>
      <c r="N57" s="28"/>
      <c r="O57" s="27">
        <v>111</v>
      </c>
      <c r="P57" s="26"/>
    </row>
    <row r="58" spans="1:16" ht="15" customHeight="1">
      <c r="A58" s="33"/>
      <c r="B58" s="32">
        <v>0</v>
      </c>
      <c r="C58" s="12" t="s">
        <v>87</v>
      </c>
      <c r="D58" s="13" t="s">
        <v>34</v>
      </c>
      <c r="E58" s="31"/>
      <c r="F58" s="30">
        <v>132</v>
      </c>
      <c r="G58" s="26"/>
      <c r="H58" s="28"/>
      <c r="I58" s="27">
        <v>120</v>
      </c>
      <c r="J58" s="29"/>
      <c r="K58" s="28"/>
      <c r="L58" s="27">
        <v>128</v>
      </c>
      <c r="M58" s="26"/>
      <c r="N58" s="28"/>
      <c r="O58" s="27">
        <v>118</v>
      </c>
      <c r="P58" s="26"/>
    </row>
    <row r="59" spans="1:16" ht="15" customHeight="1">
      <c r="A59" s="33"/>
      <c r="B59" s="32">
        <v>0</v>
      </c>
      <c r="C59" s="12" t="s">
        <v>86</v>
      </c>
      <c r="D59" s="13" t="s">
        <v>10</v>
      </c>
      <c r="E59" s="31"/>
      <c r="F59" s="30">
        <v>132</v>
      </c>
      <c r="G59" s="26"/>
      <c r="H59" s="28"/>
      <c r="I59" s="27">
        <v>133</v>
      </c>
      <c r="J59" s="29"/>
      <c r="K59" s="28"/>
      <c r="L59" s="27">
        <v>101</v>
      </c>
      <c r="M59" s="26"/>
      <c r="N59" s="28"/>
      <c r="O59" s="27">
        <v>128</v>
      </c>
      <c r="P59" s="26"/>
    </row>
    <row r="60" spans="1:16" ht="15" customHeight="1">
      <c r="A60" s="33"/>
      <c r="B60" s="32">
        <v>0</v>
      </c>
      <c r="C60" s="12" t="s">
        <v>85</v>
      </c>
      <c r="D60" s="13" t="s">
        <v>1</v>
      </c>
      <c r="E60" s="31"/>
      <c r="F60" s="30">
        <v>137</v>
      </c>
      <c r="G60" s="26"/>
      <c r="H60" s="28"/>
      <c r="I60" s="27">
        <v>0</v>
      </c>
      <c r="J60" s="29"/>
      <c r="K60" s="28"/>
      <c r="L60" s="27">
        <v>96</v>
      </c>
      <c r="M60" s="26"/>
      <c r="N60" s="28"/>
      <c r="O60" s="27">
        <v>124</v>
      </c>
      <c r="P60" s="26"/>
    </row>
    <row r="61" spans="1:16" ht="15" customHeight="1">
      <c r="A61" s="33"/>
      <c r="B61" s="32">
        <v>0</v>
      </c>
      <c r="C61" s="12" t="s">
        <v>84</v>
      </c>
      <c r="D61" s="13" t="s">
        <v>1</v>
      </c>
      <c r="E61" s="31"/>
      <c r="F61" s="30">
        <v>154</v>
      </c>
      <c r="G61" s="26"/>
      <c r="H61" s="28"/>
      <c r="I61" s="27">
        <v>0</v>
      </c>
      <c r="J61" s="29"/>
      <c r="K61" s="28"/>
      <c r="L61" s="27">
        <v>98</v>
      </c>
      <c r="M61" s="26"/>
      <c r="N61" s="28"/>
      <c r="O61" s="27">
        <v>166</v>
      </c>
      <c r="P61" s="26"/>
    </row>
    <row r="62" spans="1:16" ht="15" customHeight="1">
      <c r="A62" s="33"/>
      <c r="B62" s="32">
        <v>0</v>
      </c>
      <c r="C62" s="12" t="s">
        <v>83</v>
      </c>
      <c r="D62" s="13" t="s">
        <v>1</v>
      </c>
      <c r="E62" s="31"/>
      <c r="F62" s="30">
        <v>118</v>
      </c>
      <c r="G62" s="26"/>
      <c r="H62" s="28"/>
      <c r="I62" s="27">
        <v>0</v>
      </c>
      <c r="J62" s="29"/>
      <c r="K62" s="28"/>
      <c r="L62" s="27">
        <v>80</v>
      </c>
      <c r="M62" s="26"/>
      <c r="N62" s="28"/>
      <c r="O62" s="27">
        <v>128</v>
      </c>
      <c r="P62" s="26"/>
    </row>
    <row r="63" spans="1:16" ht="15" customHeight="1">
      <c r="A63" s="33"/>
      <c r="B63" s="32">
        <v>0</v>
      </c>
      <c r="C63" s="12" t="s">
        <v>38</v>
      </c>
      <c r="D63" s="13" t="s">
        <v>39</v>
      </c>
      <c r="E63" s="31"/>
      <c r="F63" s="30">
        <v>157</v>
      </c>
      <c r="G63" s="26"/>
      <c r="H63" s="28"/>
      <c r="I63" s="27">
        <v>0</v>
      </c>
      <c r="J63" s="29"/>
      <c r="K63" s="28"/>
      <c r="L63" s="27">
        <v>92</v>
      </c>
      <c r="M63" s="26"/>
      <c r="N63" s="28"/>
      <c r="O63" s="27">
        <v>149</v>
      </c>
      <c r="P63" s="26"/>
    </row>
    <row r="64" spans="1:16" ht="15" customHeight="1">
      <c r="A64" s="33"/>
      <c r="B64" s="32">
        <v>0</v>
      </c>
      <c r="C64" s="12" t="s">
        <v>82</v>
      </c>
      <c r="D64" s="13" t="s">
        <v>34</v>
      </c>
      <c r="E64" s="31"/>
      <c r="F64" s="30">
        <v>129</v>
      </c>
      <c r="G64" s="26"/>
      <c r="H64" s="28"/>
      <c r="I64" s="27">
        <v>136</v>
      </c>
      <c r="J64" s="29"/>
      <c r="K64" s="28"/>
      <c r="L64" s="27">
        <v>102</v>
      </c>
      <c r="M64" s="26"/>
      <c r="N64" s="28"/>
      <c r="O64" s="27">
        <v>137</v>
      </c>
      <c r="P64" s="26"/>
    </row>
    <row r="65" spans="1:16" ht="15" customHeight="1">
      <c r="A65" s="33"/>
      <c r="B65" s="32">
        <v>0</v>
      </c>
      <c r="C65" s="12" t="s">
        <v>81</v>
      </c>
      <c r="D65" s="13" t="s">
        <v>80</v>
      </c>
      <c r="E65" s="31"/>
      <c r="F65" s="30">
        <v>125</v>
      </c>
      <c r="G65" s="26"/>
      <c r="H65" s="28"/>
      <c r="I65" s="27">
        <v>115</v>
      </c>
      <c r="J65" s="29"/>
      <c r="K65" s="28"/>
      <c r="L65" s="27">
        <v>162</v>
      </c>
      <c r="M65" s="26"/>
      <c r="N65" s="28"/>
      <c r="O65" s="27">
        <v>156</v>
      </c>
      <c r="P65" s="26"/>
    </row>
    <row r="66" spans="1:16" ht="15" customHeight="1">
      <c r="A66" s="33"/>
      <c r="B66" s="32">
        <v>0</v>
      </c>
      <c r="C66" s="12" t="s">
        <v>79</v>
      </c>
      <c r="D66" s="13" t="s">
        <v>34</v>
      </c>
      <c r="E66" s="31"/>
      <c r="F66" s="30">
        <v>170</v>
      </c>
      <c r="G66" s="26"/>
      <c r="H66" s="28"/>
      <c r="I66" s="27">
        <v>176</v>
      </c>
      <c r="J66" s="29"/>
      <c r="K66" s="28"/>
      <c r="L66" s="27">
        <v>133</v>
      </c>
      <c r="M66" s="26"/>
      <c r="N66" s="28"/>
      <c r="O66" s="27">
        <v>163</v>
      </c>
      <c r="P66" s="26"/>
    </row>
    <row r="67" spans="1:16" ht="15" customHeight="1" thickBot="1">
      <c r="A67" s="33"/>
      <c r="B67" s="32">
        <v>0</v>
      </c>
      <c r="C67" s="12" t="s">
        <v>78</v>
      </c>
      <c r="D67" s="13" t="s">
        <v>77</v>
      </c>
      <c r="E67" s="31"/>
      <c r="F67" s="30">
        <v>0</v>
      </c>
      <c r="G67" s="26"/>
      <c r="H67" s="28"/>
      <c r="I67" s="27">
        <v>0</v>
      </c>
      <c r="J67" s="29"/>
      <c r="K67" s="36"/>
      <c r="L67" s="35">
        <v>80</v>
      </c>
      <c r="M67" s="34"/>
      <c r="N67" s="36"/>
      <c r="O67" s="35">
        <v>121</v>
      </c>
      <c r="P67" s="34"/>
    </row>
    <row r="68" spans="1:16" ht="15" customHeight="1">
      <c r="A68" s="33"/>
      <c r="B68" s="32">
        <v>0</v>
      </c>
      <c r="C68" s="12" t="s">
        <v>76</v>
      </c>
      <c r="D68" s="13" t="s">
        <v>10</v>
      </c>
      <c r="E68" s="31"/>
      <c r="F68" s="30">
        <v>126</v>
      </c>
      <c r="G68" s="26"/>
      <c r="H68" s="28"/>
      <c r="I68" s="27">
        <v>0</v>
      </c>
      <c r="J68" s="29"/>
      <c r="K68" s="28"/>
      <c r="L68" s="27">
        <v>80</v>
      </c>
      <c r="M68" s="26"/>
      <c r="N68" s="28"/>
      <c r="O68" s="27">
        <v>119</v>
      </c>
      <c r="P68" s="26"/>
    </row>
    <row r="69" spans="1:16" ht="15" customHeight="1">
      <c r="A69" s="33"/>
      <c r="B69" s="32">
        <v>0</v>
      </c>
      <c r="C69" s="12" t="s">
        <v>75</v>
      </c>
      <c r="D69" s="13" t="s">
        <v>22</v>
      </c>
      <c r="E69" s="31"/>
      <c r="F69" s="30">
        <v>117</v>
      </c>
      <c r="G69" s="26"/>
      <c r="H69" s="28"/>
      <c r="I69" s="27">
        <v>118</v>
      </c>
      <c r="J69" s="29"/>
      <c r="K69" s="28"/>
      <c r="L69" s="27">
        <v>0</v>
      </c>
      <c r="M69" s="26"/>
      <c r="N69" s="28"/>
      <c r="O69" s="27">
        <v>116</v>
      </c>
      <c r="P69" s="26"/>
    </row>
    <row r="70" spans="1:16" ht="15" customHeight="1">
      <c r="A70" s="33"/>
      <c r="B70" s="32">
        <v>0</v>
      </c>
      <c r="C70" s="12" t="s">
        <v>74</v>
      </c>
      <c r="D70" s="13" t="s">
        <v>73</v>
      </c>
      <c r="E70" s="31"/>
      <c r="F70" s="30">
        <v>115</v>
      </c>
      <c r="G70" s="26"/>
      <c r="H70" s="28"/>
      <c r="I70" s="27">
        <v>0</v>
      </c>
      <c r="J70" s="29"/>
      <c r="K70" s="28"/>
      <c r="L70" s="27">
        <v>0</v>
      </c>
      <c r="M70" s="26"/>
      <c r="N70" s="28"/>
      <c r="O70" s="27">
        <v>118</v>
      </c>
      <c r="P70" s="26"/>
    </row>
    <row r="71" spans="1:16" ht="15" customHeight="1">
      <c r="A71" s="33"/>
      <c r="B71" s="32">
        <v>0</v>
      </c>
      <c r="C71" s="12" t="s">
        <v>72</v>
      </c>
      <c r="D71" s="13" t="s">
        <v>71</v>
      </c>
      <c r="E71" s="31"/>
      <c r="F71" s="30">
        <v>121</v>
      </c>
      <c r="G71" s="26"/>
      <c r="H71" s="28"/>
      <c r="I71" s="27">
        <v>169</v>
      </c>
      <c r="J71" s="29"/>
      <c r="K71" s="28"/>
      <c r="L71" s="27">
        <v>133</v>
      </c>
      <c r="M71" s="26"/>
      <c r="N71" s="28"/>
      <c r="O71" s="27">
        <v>137</v>
      </c>
      <c r="P71" s="26"/>
    </row>
    <row r="72" spans="1:16" ht="15" customHeight="1">
      <c r="A72" s="33"/>
      <c r="B72" s="32">
        <v>0</v>
      </c>
      <c r="C72" s="12" t="s">
        <v>70</v>
      </c>
      <c r="D72" s="13" t="s">
        <v>34</v>
      </c>
      <c r="E72" s="31"/>
      <c r="F72" s="30">
        <v>112</v>
      </c>
      <c r="G72" s="26"/>
      <c r="H72" s="28"/>
      <c r="I72" s="27">
        <v>0</v>
      </c>
      <c r="J72" s="29"/>
      <c r="K72" s="28"/>
      <c r="L72" s="27">
        <v>0</v>
      </c>
      <c r="M72" s="26"/>
      <c r="N72" s="28"/>
      <c r="O72" s="27">
        <v>116</v>
      </c>
      <c r="P72" s="26"/>
    </row>
    <row r="73" spans="1:16" ht="15" customHeight="1">
      <c r="A73" s="33"/>
      <c r="B73" s="32">
        <v>0</v>
      </c>
      <c r="C73" s="12" t="s">
        <v>69</v>
      </c>
      <c r="D73" s="13" t="s">
        <v>1</v>
      </c>
      <c r="E73" s="31"/>
      <c r="F73" s="30">
        <v>139</v>
      </c>
      <c r="G73" s="26"/>
      <c r="H73" s="28"/>
      <c r="I73" s="27">
        <v>0</v>
      </c>
      <c r="J73" s="29"/>
      <c r="K73" s="28"/>
      <c r="L73" s="27">
        <v>146</v>
      </c>
      <c r="M73" s="26"/>
      <c r="N73" s="28"/>
      <c r="O73" s="27">
        <v>151</v>
      </c>
      <c r="P73" s="26"/>
    </row>
    <row r="74" spans="1:16" ht="15" customHeight="1">
      <c r="A74" s="33"/>
      <c r="B74" s="32">
        <v>0</v>
      </c>
      <c r="C74" s="12" t="s">
        <v>68</v>
      </c>
      <c r="D74" s="13" t="s">
        <v>10</v>
      </c>
      <c r="E74" s="31"/>
      <c r="F74" s="30">
        <v>143</v>
      </c>
      <c r="G74" s="26"/>
      <c r="H74" s="28"/>
      <c r="I74" s="27">
        <v>120</v>
      </c>
      <c r="J74" s="29"/>
      <c r="K74" s="28"/>
      <c r="L74" s="27">
        <v>126</v>
      </c>
      <c r="M74" s="26"/>
      <c r="N74" s="28"/>
      <c r="O74" s="27">
        <v>145</v>
      </c>
      <c r="P74" s="26"/>
    </row>
    <row r="75" spans="1:14" ht="15" customHeight="1">
      <c r="A75" s="25"/>
      <c r="B75" s="24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5" customHeight="1">
      <c r="A76" s="25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" customHeight="1">
      <c r="A77" s="25"/>
      <c r="B77" s="24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" customHeight="1">
      <c r="A78" s="21"/>
      <c r="B78" s="20"/>
      <c r="C78" s="19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5" customHeight="1">
      <c r="A79" s="21"/>
      <c r="B79" s="20"/>
      <c r="C79" s="19"/>
      <c r="D79" s="18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5" customHeight="1">
      <c r="A80" s="21"/>
      <c r="B80" s="20"/>
      <c r="C80" s="19"/>
      <c r="D80" s="18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ht="15" customHeight="1">
      <c r="A81" s="21"/>
      <c r="B81" s="20"/>
      <c r="C81" s="19"/>
      <c r="D81" s="18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5" customHeight="1">
      <c r="A82" s="21"/>
      <c r="B82" s="20"/>
      <c r="C82" s="19"/>
      <c r="D82" s="18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5" customHeight="1">
      <c r="A83" s="21"/>
      <c r="B83" s="20"/>
      <c r="C83" s="19"/>
      <c r="D83" s="18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5" customHeight="1">
      <c r="A84" s="21"/>
      <c r="B84" s="20"/>
      <c r="C84" s="19"/>
      <c r="D84" s="18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5" customHeight="1">
      <c r="A85" s="21"/>
      <c r="B85" s="20"/>
      <c r="C85" s="19"/>
      <c r="D85" s="18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" customHeight="1">
      <c r="A86" s="21"/>
      <c r="B86" s="20"/>
      <c r="C86" s="19"/>
      <c r="D86" s="18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ht="15" customHeight="1">
      <c r="A87" s="21"/>
      <c r="B87" s="20"/>
      <c r="C87" s="19"/>
      <c r="D87" s="18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5" customHeight="1">
      <c r="A88" s="21"/>
      <c r="B88" s="20"/>
      <c r="C88" s="19"/>
      <c r="D88" s="18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5" customHeight="1">
      <c r="A89" s="21"/>
      <c r="B89" s="20"/>
      <c r="C89" s="19"/>
      <c r="D89" s="18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5">
      <c r="A90" s="21"/>
      <c r="B90" s="20"/>
      <c r="C90" s="19"/>
      <c r="D90" s="18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">
      <c r="A91" s="21"/>
      <c r="B91" s="20"/>
      <c r="C91" s="19"/>
      <c r="D91" s="18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">
      <c r="A92" s="21"/>
      <c r="B92" s="20"/>
      <c r="C92" s="19"/>
      <c r="D92" s="18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5">
      <c r="A93" s="21"/>
      <c r="B93" s="20"/>
      <c r="C93" s="19"/>
      <c r="D93" s="18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5">
      <c r="A94" s="21"/>
      <c r="B94" s="20"/>
      <c r="C94" s="19"/>
      <c r="D94" s="18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5">
      <c r="A95" s="21"/>
      <c r="B95" s="20"/>
      <c r="C95" s="19"/>
      <c r="D95" s="18"/>
      <c r="E95" s="17"/>
      <c r="F95" s="17"/>
      <c r="G95" s="17"/>
      <c r="H95" s="17"/>
      <c r="I95" s="17"/>
      <c r="J95" s="17"/>
      <c r="K95" s="17"/>
      <c r="L95" s="17"/>
      <c r="M95" s="17"/>
      <c r="N95" s="17"/>
    </row>
  </sheetData>
  <sheetProtection/>
  <printOptions/>
  <pageMargins left="0.7" right="0.7" top="0.75" bottom="0.75" header="0.3" footer="0.3"/>
  <pageSetup fitToHeight="1" fitToWidth="1" horizontalDpi="300" verticalDpi="3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zoomScale="85" zoomScaleNormal="85" zoomScalePageLayoutView="0" workbookViewId="0" topLeftCell="A1">
      <selection activeCell="P20" sqref="P20"/>
    </sheetView>
  </sheetViews>
  <sheetFormatPr defaultColWidth="9.140625" defaultRowHeight="15"/>
  <cols>
    <col min="1" max="1" width="6.421875" style="7" customWidth="1"/>
    <col min="2" max="2" width="4.57421875" style="7" customWidth="1"/>
    <col min="3" max="3" width="22.140625" style="1" customWidth="1"/>
    <col min="4" max="4" width="15.00390625" style="1" customWidth="1"/>
    <col min="5" max="5" width="7.421875" style="3" customWidth="1"/>
    <col min="6" max="6" width="8.421875" style="11" customWidth="1"/>
    <col min="7" max="7" width="10.421875" style="3" customWidth="1"/>
    <col min="8" max="8" width="5.421875" style="3" customWidth="1"/>
    <col min="9" max="9" width="7.8515625" style="3" customWidth="1"/>
    <col min="10" max="10" width="8.8515625" style="3" customWidth="1"/>
    <col min="11" max="11" width="5.421875" style="3" customWidth="1"/>
    <col min="12" max="12" width="7.8515625" style="3" customWidth="1"/>
    <col min="13" max="13" width="7.421875" style="3" customWidth="1"/>
    <col min="14" max="14" width="5.8515625" style="3" customWidth="1"/>
    <col min="15" max="15" width="7.57421875" style="3" customWidth="1"/>
    <col min="16" max="16" width="7.140625" style="6" customWidth="1"/>
    <col min="17" max="17" width="7.140625" style="49" customWidth="1"/>
    <col min="18" max="18" width="5.140625" style="6" customWidth="1"/>
    <col min="19" max="19" width="5.8515625" style="8" customWidth="1"/>
    <col min="20" max="20" width="6.8515625" style="8" customWidth="1"/>
    <col min="21" max="21" width="7.421875" style="3" customWidth="1"/>
    <col min="22" max="22" width="5.00390625" style="3" customWidth="1"/>
    <col min="23" max="23" width="9.140625" style="10" customWidth="1"/>
    <col min="27" max="27" width="28.8515625" style="0" customWidth="1"/>
    <col min="28" max="28" width="20.421875" style="0" customWidth="1"/>
  </cols>
  <sheetData>
    <row r="1" spans="1:23" ht="15">
      <c r="A1" s="127" t="s">
        <v>51</v>
      </c>
      <c r="B1" s="128"/>
      <c r="C1" s="129"/>
      <c r="D1" s="130"/>
      <c r="E1" s="137" t="s">
        <v>106</v>
      </c>
      <c r="F1" s="138"/>
      <c r="G1" s="138"/>
      <c r="H1" s="138"/>
      <c r="I1" s="138"/>
      <c r="J1" s="138"/>
      <c r="K1" s="139"/>
      <c r="L1" s="137" t="s">
        <v>16</v>
      </c>
      <c r="M1" s="138"/>
      <c r="N1" s="138"/>
      <c r="O1" s="138"/>
      <c r="P1" s="138"/>
      <c r="Q1" s="138"/>
      <c r="R1" s="139"/>
      <c r="S1" s="137" t="s">
        <v>17</v>
      </c>
      <c r="T1" s="140"/>
      <c r="U1" s="140"/>
      <c r="V1" s="141"/>
      <c r="W1" s="111"/>
    </row>
    <row r="2" spans="1:23" ht="15">
      <c r="A2" s="142" t="s">
        <v>108</v>
      </c>
      <c r="B2" s="143" t="s">
        <v>0</v>
      </c>
      <c r="C2" s="144" t="s">
        <v>8</v>
      </c>
      <c r="D2" s="145" t="s">
        <v>12</v>
      </c>
      <c r="E2" s="146" t="s">
        <v>109</v>
      </c>
      <c r="F2" s="147" t="s">
        <v>110</v>
      </c>
      <c r="G2" s="147" t="s">
        <v>111</v>
      </c>
      <c r="H2" s="147" t="s">
        <v>114</v>
      </c>
      <c r="I2" s="147" t="s">
        <v>112</v>
      </c>
      <c r="J2" s="147" t="s">
        <v>113</v>
      </c>
      <c r="K2" s="148" t="s">
        <v>0</v>
      </c>
      <c r="L2" s="146" t="s">
        <v>115</v>
      </c>
      <c r="M2" s="147" t="s">
        <v>5</v>
      </c>
      <c r="N2" s="147" t="s">
        <v>116</v>
      </c>
      <c r="O2" s="147" t="s">
        <v>5</v>
      </c>
      <c r="P2" s="147" t="s">
        <v>117</v>
      </c>
      <c r="Q2" s="147" t="s">
        <v>2</v>
      </c>
      <c r="R2" s="148" t="s">
        <v>5</v>
      </c>
      <c r="S2" s="149" t="s">
        <v>6</v>
      </c>
      <c r="T2" s="150" t="s">
        <v>7</v>
      </c>
      <c r="U2" s="147" t="s">
        <v>3</v>
      </c>
      <c r="V2" s="148" t="s">
        <v>5</v>
      </c>
      <c r="W2" s="151" t="s">
        <v>4</v>
      </c>
    </row>
    <row r="3" spans="1:23" ht="15.75" customHeight="1">
      <c r="A3" s="53">
        <v>2</v>
      </c>
      <c r="B3" s="131">
        <v>1</v>
      </c>
      <c r="C3" s="14" t="s">
        <v>13</v>
      </c>
      <c r="D3" s="132" t="s">
        <v>22</v>
      </c>
      <c r="E3" s="114">
        <v>1135</v>
      </c>
      <c r="F3" s="115">
        <v>3</v>
      </c>
      <c r="G3" s="106">
        <v>1419</v>
      </c>
      <c r="H3" s="115">
        <v>1</v>
      </c>
      <c r="I3" s="116">
        <f aca="true" t="shared" si="0" ref="I3:I37">SUM(F3+H3)</f>
        <v>4</v>
      </c>
      <c r="J3" s="63">
        <v>558</v>
      </c>
      <c r="K3" s="117">
        <v>2</v>
      </c>
      <c r="L3" s="81">
        <v>552</v>
      </c>
      <c r="M3" s="82">
        <v>1</v>
      </c>
      <c r="N3" s="83">
        <v>924</v>
      </c>
      <c r="O3" s="84">
        <v>2</v>
      </c>
      <c r="P3" s="85">
        <f aca="true" t="shared" si="1" ref="P3:P38">M3+O3</f>
        <v>3</v>
      </c>
      <c r="Q3" s="16">
        <v>688</v>
      </c>
      <c r="R3" s="86">
        <v>1</v>
      </c>
      <c r="S3" s="99">
        <v>6</v>
      </c>
      <c r="T3" s="100">
        <v>329</v>
      </c>
      <c r="U3" s="63">
        <v>461</v>
      </c>
      <c r="V3" s="101">
        <v>4</v>
      </c>
      <c r="W3" s="112">
        <f aca="true" t="shared" si="2" ref="W3:W38">J3+Q3+U3</f>
        <v>1707</v>
      </c>
    </row>
    <row r="4" spans="1:23" ht="15.75" customHeight="1">
      <c r="A4" s="53">
        <v>26</v>
      </c>
      <c r="B4" s="131">
        <v>2</v>
      </c>
      <c r="C4" s="14" t="s">
        <v>58</v>
      </c>
      <c r="D4" s="132" t="s">
        <v>10</v>
      </c>
      <c r="E4" s="114">
        <v>1121</v>
      </c>
      <c r="F4" s="116">
        <v>5</v>
      </c>
      <c r="G4" s="106">
        <v>1329</v>
      </c>
      <c r="H4" s="118">
        <v>5</v>
      </c>
      <c r="I4" s="116">
        <f t="shared" si="0"/>
        <v>10</v>
      </c>
      <c r="J4" s="63">
        <v>466</v>
      </c>
      <c r="K4" s="119">
        <v>4</v>
      </c>
      <c r="L4" s="87">
        <v>547</v>
      </c>
      <c r="M4" s="82">
        <v>3</v>
      </c>
      <c r="N4" s="83">
        <v>879.1</v>
      </c>
      <c r="O4" s="88">
        <v>5</v>
      </c>
      <c r="P4" s="85">
        <f t="shared" si="1"/>
        <v>8</v>
      </c>
      <c r="Q4" s="16">
        <v>561</v>
      </c>
      <c r="R4" s="86">
        <v>2</v>
      </c>
      <c r="S4" s="92">
        <v>5</v>
      </c>
      <c r="T4" s="102">
        <v>582</v>
      </c>
      <c r="U4" s="63">
        <v>428</v>
      </c>
      <c r="V4" s="101">
        <v>5</v>
      </c>
      <c r="W4" s="112">
        <f t="shared" si="2"/>
        <v>1455</v>
      </c>
    </row>
    <row r="5" spans="1:23" ht="15.75" customHeight="1">
      <c r="A5" s="53">
        <v>1</v>
      </c>
      <c r="B5" s="131">
        <v>3</v>
      </c>
      <c r="C5" s="14" t="s">
        <v>24</v>
      </c>
      <c r="D5" s="132" t="s">
        <v>10</v>
      </c>
      <c r="E5" s="114">
        <v>1175</v>
      </c>
      <c r="F5" s="115">
        <v>1</v>
      </c>
      <c r="G5" s="120">
        <v>1414</v>
      </c>
      <c r="H5" s="115">
        <v>2</v>
      </c>
      <c r="I5" s="116">
        <f t="shared" si="0"/>
        <v>3</v>
      </c>
      <c r="J5" s="63">
        <v>685</v>
      </c>
      <c r="K5" s="117">
        <v>1</v>
      </c>
      <c r="L5" s="81">
        <v>163</v>
      </c>
      <c r="M5" s="89">
        <v>30</v>
      </c>
      <c r="N5" s="83">
        <v>946</v>
      </c>
      <c r="O5" s="84">
        <v>1</v>
      </c>
      <c r="P5" s="85">
        <f t="shared" si="1"/>
        <v>31</v>
      </c>
      <c r="Q5" s="16">
        <v>246</v>
      </c>
      <c r="R5" s="90">
        <v>14</v>
      </c>
      <c r="S5" s="99">
        <v>6</v>
      </c>
      <c r="T5" s="100">
        <v>675</v>
      </c>
      <c r="U5" s="63">
        <v>501</v>
      </c>
      <c r="V5" s="103">
        <v>3</v>
      </c>
      <c r="W5" s="112">
        <f t="shared" si="2"/>
        <v>1432</v>
      </c>
    </row>
    <row r="6" spans="1:23" ht="15.75" customHeight="1">
      <c r="A6" s="53">
        <v>10</v>
      </c>
      <c r="B6" s="133">
        <v>4</v>
      </c>
      <c r="C6" s="14" t="s">
        <v>52</v>
      </c>
      <c r="D6" s="132" t="s">
        <v>10</v>
      </c>
      <c r="E6" s="114">
        <v>1126</v>
      </c>
      <c r="F6" s="116">
        <v>4</v>
      </c>
      <c r="G6" s="106">
        <v>1275</v>
      </c>
      <c r="H6" s="118">
        <v>9</v>
      </c>
      <c r="I6" s="116">
        <f t="shared" si="0"/>
        <v>13</v>
      </c>
      <c r="J6" s="63">
        <v>432</v>
      </c>
      <c r="K6" s="119">
        <v>5</v>
      </c>
      <c r="L6" s="81">
        <v>86</v>
      </c>
      <c r="M6" s="89">
        <v>35</v>
      </c>
      <c r="N6" s="83">
        <v>879</v>
      </c>
      <c r="O6" s="88">
        <v>6</v>
      </c>
      <c r="P6" s="85">
        <f t="shared" si="1"/>
        <v>41</v>
      </c>
      <c r="Q6" s="16">
        <v>163</v>
      </c>
      <c r="R6" s="90">
        <v>20</v>
      </c>
      <c r="S6" s="99">
        <v>7</v>
      </c>
      <c r="T6" s="100">
        <v>379</v>
      </c>
      <c r="U6" s="63">
        <v>682</v>
      </c>
      <c r="V6" s="104">
        <v>1</v>
      </c>
      <c r="W6" s="112">
        <f t="shared" si="2"/>
        <v>1277</v>
      </c>
    </row>
    <row r="7" spans="1:23" ht="15.75" customHeight="1">
      <c r="A7" s="53">
        <v>9</v>
      </c>
      <c r="B7" s="133">
        <v>5</v>
      </c>
      <c r="C7" s="14" t="s">
        <v>19</v>
      </c>
      <c r="D7" s="132" t="s">
        <v>22</v>
      </c>
      <c r="E7" s="121">
        <v>1149</v>
      </c>
      <c r="F7" s="115">
        <v>2</v>
      </c>
      <c r="G7" s="106">
        <v>1379</v>
      </c>
      <c r="H7" s="115">
        <v>3</v>
      </c>
      <c r="I7" s="116">
        <f t="shared" si="0"/>
        <v>5</v>
      </c>
      <c r="J7" s="63">
        <v>505</v>
      </c>
      <c r="K7" s="117">
        <v>3</v>
      </c>
      <c r="L7" s="81">
        <v>528</v>
      </c>
      <c r="M7" s="89">
        <v>9</v>
      </c>
      <c r="N7" s="83">
        <v>895</v>
      </c>
      <c r="O7" s="88">
        <v>4</v>
      </c>
      <c r="P7" s="85">
        <f t="shared" si="1"/>
        <v>13</v>
      </c>
      <c r="Q7" s="16">
        <v>509</v>
      </c>
      <c r="R7" s="86">
        <v>3</v>
      </c>
      <c r="S7" s="105">
        <v>4</v>
      </c>
      <c r="T7" s="106">
        <v>304</v>
      </c>
      <c r="U7" s="63">
        <v>219</v>
      </c>
      <c r="V7" s="101">
        <v>15</v>
      </c>
      <c r="W7" s="112">
        <f t="shared" si="2"/>
        <v>1233</v>
      </c>
    </row>
    <row r="8" spans="1:23" ht="15.75" customHeight="1">
      <c r="A8" s="53">
        <v>5</v>
      </c>
      <c r="B8" s="133">
        <v>6</v>
      </c>
      <c r="C8" s="14" t="s">
        <v>14</v>
      </c>
      <c r="D8" s="132" t="s">
        <v>10</v>
      </c>
      <c r="E8" s="114">
        <v>1005</v>
      </c>
      <c r="F8" s="116">
        <v>14</v>
      </c>
      <c r="G8" s="120">
        <v>1259</v>
      </c>
      <c r="H8" s="118">
        <v>12</v>
      </c>
      <c r="I8" s="116">
        <f t="shared" si="0"/>
        <v>26</v>
      </c>
      <c r="J8" s="63">
        <v>240</v>
      </c>
      <c r="K8" s="119">
        <v>14</v>
      </c>
      <c r="L8" s="81">
        <v>514</v>
      </c>
      <c r="M8" s="89">
        <v>16</v>
      </c>
      <c r="N8" s="83">
        <v>877</v>
      </c>
      <c r="O8" s="88">
        <v>7</v>
      </c>
      <c r="P8" s="85">
        <f t="shared" si="1"/>
        <v>23</v>
      </c>
      <c r="Q8" s="16">
        <v>337</v>
      </c>
      <c r="R8" s="90">
        <v>9</v>
      </c>
      <c r="S8" s="99">
        <v>6</v>
      </c>
      <c r="T8" s="100">
        <v>694</v>
      </c>
      <c r="U8" s="63">
        <v>554</v>
      </c>
      <c r="V8" s="104">
        <v>2</v>
      </c>
      <c r="W8" s="112">
        <f t="shared" si="2"/>
        <v>1131</v>
      </c>
    </row>
    <row r="9" spans="1:23" ht="15.75" customHeight="1">
      <c r="A9" s="53">
        <v>7</v>
      </c>
      <c r="B9" s="133">
        <v>7</v>
      </c>
      <c r="C9" s="14" t="s">
        <v>26</v>
      </c>
      <c r="D9" s="132" t="s">
        <v>22</v>
      </c>
      <c r="E9" s="114">
        <v>1017</v>
      </c>
      <c r="F9" s="116">
        <v>11</v>
      </c>
      <c r="G9" s="120">
        <v>1333</v>
      </c>
      <c r="H9" s="118">
        <v>4</v>
      </c>
      <c r="I9" s="116">
        <f t="shared" si="0"/>
        <v>15</v>
      </c>
      <c r="J9" s="63">
        <v>353</v>
      </c>
      <c r="K9" s="119">
        <v>8</v>
      </c>
      <c r="L9" s="81">
        <v>543</v>
      </c>
      <c r="M9" s="89">
        <v>5</v>
      </c>
      <c r="N9" s="83">
        <v>754</v>
      </c>
      <c r="O9" s="88">
        <v>18</v>
      </c>
      <c r="P9" s="85">
        <f t="shared" si="1"/>
        <v>23</v>
      </c>
      <c r="Q9" s="16">
        <v>359</v>
      </c>
      <c r="R9" s="90">
        <v>8</v>
      </c>
      <c r="S9" s="99">
        <v>5</v>
      </c>
      <c r="T9" s="100">
        <v>369</v>
      </c>
      <c r="U9" s="63">
        <v>372</v>
      </c>
      <c r="V9" s="101">
        <v>7</v>
      </c>
      <c r="W9" s="112">
        <f t="shared" si="2"/>
        <v>1084</v>
      </c>
    </row>
    <row r="10" spans="1:23" ht="15.75" customHeight="1">
      <c r="A10" s="53">
        <v>4</v>
      </c>
      <c r="B10" s="133">
        <v>8</v>
      </c>
      <c r="C10" s="14" t="s">
        <v>25</v>
      </c>
      <c r="D10" s="132" t="s">
        <v>10</v>
      </c>
      <c r="E10" s="114">
        <v>1106</v>
      </c>
      <c r="F10" s="116">
        <v>6</v>
      </c>
      <c r="G10" s="106">
        <v>1308</v>
      </c>
      <c r="H10" s="118">
        <v>7</v>
      </c>
      <c r="I10" s="116">
        <f t="shared" si="0"/>
        <v>13</v>
      </c>
      <c r="J10" s="63">
        <v>403</v>
      </c>
      <c r="K10" s="119">
        <v>6</v>
      </c>
      <c r="L10" s="81">
        <v>527</v>
      </c>
      <c r="M10" s="89">
        <v>10</v>
      </c>
      <c r="N10" s="83">
        <v>769</v>
      </c>
      <c r="O10" s="88">
        <v>15</v>
      </c>
      <c r="P10" s="85">
        <f t="shared" si="1"/>
        <v>25</v>
      </c>
      <c r="Q10" s="16">
        <v>297</v>
      </c>
      <c r="R10" s="90">
        <v>11</v>
      </c>
      <c r="S10" s="99">
        <v>5</v>
      </c>
      <c r="T10" s="100">
        <v>331</v>
      </c>
      <c r="U10" s="63">
        <v>326</v>
      </c>
      <c r="V10" s="101">
        <v>9</v>
      </c>
      <c r="W10" s="112">
        <f t="shared" si="2"/>
        <v>1026</v>
      </c>
    </row>
    <row r="11" spans="1:23" ht="15.75" customHeight="1">
      <c r="A11" s="53">
        <v>8</v>
      </c>
      <c r="B11" s="133">
        <v>9</v>
      </c>
      <c r="C11" s="14" t="s">
        <v>27</v>
      </c>
      <c r="D11" s="132" t="s">
        <v>10</v>
      </c>
      <c r="E11" s="114">
        <v>1070</v>
      </c>
      <c r="F11" s="116">
        <v>7</v>
      </c>
      <c r="G11" s="106">
        <v>1311</v>
      </c>
      <c r="H11" s="118">
        <v>6</v>
      </c>
      <c r="I11" s="116">
        <f t="shared" si="0"/>
        <v>13</v>
      </c>
      <c r="J11" s="63">
        <v>403</v>
      </c>
      <c r="K11" s="119">
        <v>6</v>
      </c>
      <c r="L11" s="81">
        <v>517</v>
      </c>
      <c r="M11" s="89">
        <v>15</v>
      </c>
      <c r="N11" s="83">
        <v>797</v>
      </c>
      <c r="O11" s="88">
        <v>12</v>
      </c>
      <c r="P11" s="85">
        <f t="shared" si="1"/>
        <v>27</v>
      </c>
      <c r="Q11" s="16">
        <v>263</v>
      </c>
      <c r="R11" s="90">
        <v>13</v>
      </c>
      <c r="S11" s="99">
        <v>5</v>
      </c>
      <c r="T11" s="100">
        <v>333</v>
      </c>
      <c r="U11" s="63">
        <v>348</v>
      </c>
      <c r="V11" s="101">
        <v>8</v>
      </c>
      <c r="W11" s="112">
        <f t="shared" si="2"/>
        <v>1014</v>
      </c>
    </row>
    <row r="12" spans="1:23" ht="15.75" customHeight="1">
      <c r="A12" s="53">
        <v>11</v>
      </c>
      <c r="B12" s="133">
        <v>10</v>
      </c>
      <c r="C12" s="14" t="s">
        <v>23</v>
      </c>
      <c r="D12" s="132" t="s">
        <v>33</v>
      </c>
      <c r="E12" s="114">
        <v>1059</v>
      </c>
      <c r="F12" s="116">
        <v>8</v>
      </c>
      <c r="G12" s="106">
        <v>1267</v>
      </c>
      <c r="H12" s="118">
        <v>10</v>
      </c>
      <c r="I12" s="116">
        <f t="shared" si="0"/>
        <v>18</v>
      </c>
      <c r="J12" s="63">
        <v>332</v>
      </c>
      <c r="K12" s="119">
        <v>9</v>
      </c>
      <c r="L12" s="81">
        <v>520</v>
      </c>
      <c r="M12" s="89">
        <v>13</v>
      </c>
      <c r="N12" s="83">
        <v>920</v>
      </c>
      <c r="O12" s="84">
        <v>3</v>
      </c>
      <c r="P12" s="85">
        <f t="shared" si="1"/>
        <v>16</v>
      </c>
      <c r="Q12" s="16">
        <v>470</v>
      </c>
      <c r="R12" s="90">
        <v>4</v>
      </c>
      <c r="S12" s="99">
        <v>4</v>
      </c>
      <c r="T12" s="100">
        <v>-85</v>
      </c>
      <c r="U12" s="63">
        <v>162</v>
      </c>
      <c r="V12" s="101">
        <v>19</v>
      </c>
      <c r="W12" s="112">
        <f t="shared" si="2"/>
        <v>964</v>
      </c>
    </row>
    <row r="13" spans="1:23" ht="15.75" customHeight="1">
      <c r="A13" s="53">
        <v>13</v>
      </c>
      <c r="B13" s="133">
        <v>11</v>
      </c>
      <c r="C13" s="14" t="s">
        <v>46</v>
      </c>
      <c r="D13" s="132" t="s">
        <v>33</v>
      </c>
      <c r="E13" s="114">
        <v>1009</v>
      </c>
      <c r="F13" s="116">
        <v>13</v>
      </c>
      <c r="G13" s="106">
        <v>1264</v>
      </c>
      <c r="H13" s="118">
        <v>11</v>
      </c>
      <c r="I13" s="116">
        <f t="shared" si="0"/>
        <v>24</v>
      </c>
      <c r="J13" s="63">
        <v>274</v>
      </c>
      <c r="K13" s="119">
        <v>12</v>
      </c>
      <c r="L13" s="91">
        <v>547.1</v>
      </c>
      <c r="M13" s="82">
        <v>2</v>
      </c>
      <c r="N13" s="83">
        <v>610</v>
      </c>
      <c r="O13" s="88">
        <v>22</v>
      </c>
      <c r="P13" s="85">
        <f t="shared" si="1"/>
        <v>24</v>
      </c>
      <c r="Q13" s="16">
        <v>317</v>
      </c>
      <c r="R13" s="90">
        <v>10</v>
      </c>
      <c r="S13" s="92">
        <v>5</v>
      </c>
      <c r="T13" s="102">
        <v>-36</v>
      </c>
      <c r="U13" s="63">
        <v>251</v>
      </c>
      <c r="V13" s="101">
        <v>13</v>
      </c>
      <c r="W13" s="112">
        <f t="shared" si="2"/>
        <v>842</v>
      </c>
    </row>
    <row r="14" spans="1:23" ht="15.75" customHeight="1">
      <c r="A14" s="53">
        <v>35</v>
      </c>
      <c r="B14" s="133">
        <v>12</v>
      </c>
      <c r="C14" s="14" t="s">
        <v>67</v>
      </c>
      <c r="D14" s="132" t="s">
        <v>1</v>
      </c>
      <c r="E14" s="114">
        <v>1043</v>
      </c>
      <c r="F14" s="116">
        <v>9</v>
      </c>
      <c r="G14" s="106">
        <v>1182</v>
      </c>
      <c r="H14" s="118">
        <v>17</v>
      </c>
      <c r="I14" s="116">
        <f t="shared" si="0"/>
        <v>26</v>
      </c>
      <c r="J14" s="63">
        <v>257</v>
      </c>
      <c r="K14" s="119">
        <v>13</v>
      </c>
      <c r="L14" s="92">
        <v>490</v>
      </c>
      <c r="M14" s="89">
        <v>24</v>
      </c>
      <c r="N14" s="83">
        <v>754.1</v>
      </c>
      <c r="O14" s="88">
        <v>17</v>
      </c>
      <c r="P14" s="85">
        <f t="shared" si="1"/>
        <v>41</v>
      </c>
      <c r="Q14" s="16">
        <v>128</v>
      </c>
      <c r="R14" s="90">
        <v>23</v>
      </c>
      <c r="S14" s="92">
        <v>5</v>
      </c>
      <c r="T14" s="102">
        <v>536</v>
      </c>
      <c r="U14" s="63">
        <v>398</v>
      </c>
      <c r="V14" s="101">
        <v>6</v>
      </c>
      <c r="W14" s="112">
        <f t="shared" si="2"/>
        <v>783</v>
      </c>
    </row>
    <row r="15" spans="1:23" ht="15.75">
      <c r="A15" s="53">
        <v>16</v>
      </c>
      <c r="B15" s="133">
        <v>13</v>
      </c>
      <c r="C15" s="14" t="s">
        <v>50</v>
      </c>
      <c r="D15" s="132" t="s">
        <v>10</v>
      </c>
      <c r="E15" s="114">
        <v>870</v>
      </c>
      <c r="F15" s="116">
        <v>23</v>
      </c>
      <c r="G15" s="106">
        <v>1199</v>
      </c>
      <c r="H15" s="118">
        <v>16</v>
      </c>
      <c r="I15" s="116">
        <f t="shared" si="0"/>
        <v>39</v>
      </c>
      <c r="J15" s="63">
        <v>196</v>
      </c>
      <c r="K15" s="119">
        <v>17</v>
      </c>
      <c r="L15" s="91">
        <v>529.1</v>
      </c>
      <c r="M15" s="89">
        <v>7</v>
      </c>
      <c r="N15" s="83">
        <v>770</v>
      </c>
      <c r="O15" s="88">
        <v>14</v>
      </c>
      <c r="P15" s="85">
        <f t="shared" si="1"/>
        <v>21</v>
      </c>
      <c r="Q15" s="16">
        <v>408</v>
      </c>
      <c r="R15" s="90">
        <v>6</v>
      </c>
      <c r="S15" s="92">
        <v>4</v>
      </c>
      <c r="T15" s="102">
        <v>-4</v>
      </c>
      <c r="U15" s="63">
        <v>176</v>
      </c>
      <c r="V15" s="101">
        <v>18</v>
      </c>
      <c r="W15" s="112">
        <f t="shared" si="2"/>
        <v>780</v>
      </c>
    </row>
    <row r="16" spans="1:23" ht="15.75">
      <c r="A16" s="53">
        <v>14</v>
      </c>
      <c r="B16" s="133">
        <v>14</v>
      </c>
      <c r="C16" s="14" t="s">
        <v>31</v>
      </c>
      <c r="D16" s="132" t="s">
        <v>1</v>
      </c>
      <c r="E16" s="114">
        <v>985</v>
      </c>
      <c r="F16" s="116">
        <v>16</v>
      </c>
      <c r="G16" s="106">
        <v>1279</v>
      </c>
      <c r="H16" s="118">
        <v>8</v>
      </c>
      <c r="I16" s="116">
        <f t="shared" si="0"/>
        <v>24</v>
      </c>
      <c r="J16" s="63">
        <v>292</v>
      </c>
      <c r="K16" s="119">
        <v>11</v>
      </c>
      <c r="L16" s="81">
        <v>510</v>
      </c>
      <c r="M16" s="89">
        <v>20</v>
      </c>
      <c r="N16" s="83">
        <v>759</v>
      </c>
      <c r="O16" s="88">
        <v>16</v>
      </c>
      <c r="P16" s="85">
        <f t="shared" si="1"/>
        <v>36</v>
      </c>
      <c r="Q16" s="16">
        <v>216</v>
      </c>
      <c r="R16" s="90">
        <v>16</v>
      </c>
      <c r="S16" s="92">
        <v>5</v>
      </c>
      <c r="T16" s="102">
        <v>85</v>
      </c>
      <c r="U16" s="63">
        <v>268</v>
      </c>
      <c r="V16" s="101">
        <v>12</v>
      </c>
      <c r="W16" s="112">
        <f t="shared" si="2"/>
        <v>776</v>
      </c>
    </row>
    <row r="17" spans="1:23" ht="15.75">
      <c r="A17" s="53">
        <v>6</v>
      </c>
      <c r="B17" s="133">
        <v>15</v>
      </c>
      <c r="C17" s="14" t="s">
        <v>28</v>
      </c>
      <c r="D17" s="132" t="s">
        <v>10</v>
      </c>
      <c r="E17" s="114">
        <v>873</v>
      </c>
      <c r="F17" s="116">
        <v>22</v>
      </c>
      <c r="G17" s="106">
        <v>1134</v>
      </c>
      <c r="H17" s="118">
        <v>20</v>
      </c>
      <c r="I17" s="116">
        <f t="shared" si="0"/>
        <v>42</v>
      </c>
      <c r="J17" s="63">
        <v>144</v>
      </c>
      <c r="K17" s="119">
        <v>21</v>
      </c>
      <c r="L17" s="81">
        <v>526</v>
      </c>
      <c r="M17" s="89">
        <v>11</v>
      </c>
      <c r="N17" s="83">
        <v>825</v>
      </c>
      <c r="O17" s="88">
        <v>10</v>
      </c>
      <c r="P17" s="85">
        <f t="shared" si="1"/>
        <v>21</v>
      </c>
      <c r="Q17" s="16">
        <v>382</v>
      </c>
      <c r="R17" s="90">
        <v>7</v>
      </c>
      <c r="S17" s="99">
        <v>4</v>
      </c>
      <c r="T17" s="107">
        <v>299</v>
      </c>
      <c r="U17" s="63">
        <v>204</v>
      </c>
      <c r="V17" s="101">
        <v>16</v>
      </c>
      <c r="W17" s="112">
        <f t="shared" si="2"/>
        <v>730</v>
      </c>
    </row>
    <row r="18" spans="1:23" ht="15.75">
      <c r="A18" s="53">
        <v>15</v>
      </c>
      <c r="B18" s="133">
        <v>16</v>
      </c>
      <c r="C18" s="14" t="s">
        <v>29</v>
      </c>
      <c r="D18" s="132" t="s">
        <v>10</v>
      </c>
      <c r="E18" s="114">
        <v>1004</v>
      </c>
      <c r="F18" s="116">
        <v>15</v>
      </c>
      <c r="G18" s="106">
        <v>1207</v>
      </c>
      <c r="H18" s="118">
        <v>15</v>
      </c>
      <c r="I18" s="116">
        <f t="shared" si="0"/>
        <v>30</v>
      </c>
      <c r="J18" s="63">
        <v>225</v>
      </c>
      <c r="K18" s="119">
        <v>15</v>
      </c>
      <c r="L18" s="81">
        <v>104</v>
      </c>
      <c r="M18" s="89">
        <v>33</v>
      </c>
      <c r="N18" s="83">
        <v>866</v>
      </c>
      <c r="O18" s="88">
        <v>9</v>
      </c>
      <c r="P18" s="85">
        <f t="shared" si="1"/>
        <v>42</v>
      </c>
      <c r="Q18" s="16">
        <v>139</v>
      </c>
      <c r="R18" s="90">
        <v>22</v>
      </c>
      <c r="S18" s="105">
        <v>5</v>
      </c>
      <c r="T18" s="106">
        <v>194</v>
      </c>
      <c r="U18" s="63">
        <v>286</v>
      </c>
      <c r="V18" s="101">
        <v>11</v>
      </c>
      <c r="W18" s="112">
        <f t="shared" si="2"/>
        <v>650</v>
      </c>
    </row>
    <row r="19" spans="1:23" ht="15.75">
      <c r="A19" s="53">
        <v>31</v>
      </c>
      <c r="B19" s="133">
        <v>17</v>
      </c>
      <c r="C19" s="14" t="s">
        <v>63</v>
      </c>
      <c r="D19" s="132" t="s">
        <v>33</v>
      </c>
      <c r="E19" s="114">
        <v>845</v>
      </c>
      <c r="F19" s="116">
        <v>27</v>
      </c>
      <c r="G19" s="106">
        <v>1232</v>
      </c>
      <c r="H19" s="118">
        <v>14</v>
      </c>
      <c r="I19" s="116">
        <f t="shared" si="0"/>
        <v>41</v>
      </c>
      <c r="J19" s="63">
        <v>169</v>
      </c>
      <c r="K19" s="119">
        <v>19</v>
      </c>
      <c r="L19" s="87">
        <v>544</v>
      </c>
      <c r="M19" s="89">
        <v>4</v>
      </c>
      <c r="N19" s="83">
        <v>779</v>
      </c>
      <c r="O19" s="88">
        <v>13</v>
      </c>
      <c r="P19" s="85">
        <f t="shared" si="1"/>
        <v>17</v>
      </c>
      <c r="Q19" s="16">
        <v>437</v>
      </c>
      <c r="R19" s="90">
        <v>5</v>
      </c>
      <c r="S19" s="92"/>
      <c r="T19" s="102"/>
      <c r="U19" s="16"/>
      <c r="V19" s="101"/>
      <c r="W19" s="112">
        <f t="shared" si="2"/>
        <v>606</v>
      </c>
    </row>
    <row r="20" spans="1:23" ht="15.75">
      <c r="A20" s="53">
        <v>3</v>
      </c>
      <c r="B20" s="133">
        <v>18</v>
      </c>
      <c r="C20" s="14" t="s">
        <v>15</v>
      </c>
      <c r="D20" s="132" t="s">
        <v>10</v>
      </c>
      <c r="E20" s="114">
        <v>1025</v>
      </c>
      <c r="F20" s="116">
        <v>10</v>
      </c>
      <c r="G20" s="106">
        <v>1237</v>
      </c>
      <c r="H20" s="118">
        <v>13</v>
      </c>
      <c r="I20" s="116">
        <f t="shared" si="0"/>
        <v>23</v>
      </c>
      <c r="J20" s="63">
        <v>311</v>
      </c>
      <c r="K20" s="119">
        <v>10</v>
      </c>
      <c r="L20" s="81">
        <v>523</v>
      </c>
      <c r="M20" s="89">
        <v>12</v>
      </c>
      <c r="N20" s="83">
        <v>498</v>
      </c>
      <c r="O20" s="88">
        <v>28</v>
      </c>
      <c r="P20" s="85">
        <f t="shared" si="1"/>
        <v>40</v>
      </c>
      <c r="Q20" s="16">
        <v>151</v>
      </c>
      <c r="R20" s="90">
        <v>21</v>
      </c>
      <c r="S20" s="99">
        <v>3</v>
      </c>
      <c r="T20" s="100">
        <v>-52</v>
      </c>
      <c r="U20" s="63">
        <v>103</v>
      </c>
      <c r="V20" s="101">
        <v>24</v>
      </c>
      <c r="W20" s="112">
        <f t="shared" si="2"/>
        <v>565</v>
      </c>
    </row>
    <row r="21" spans="1:23" ht="15.75">
      <c r="A21" s="53">
        <v>12</v>
      </c>
      <c r="B21" s="133">
        <v>19</v>
      </c>
      <c r="C21" s="14" t="s">
        <v>53</v>
      </c>
      <c r="D21" s="132" t="s">
        <v>1</v>
      </c>
      <c r="E21" s="114">
        <v>1011</v>
      </c>
      <c r="F21" s="116">
        <v>12</v>
      </c>
      <c r="G21" s="106">
        <v>1148</v>
      </c>
      <c r="H21" s="118">
        <v>19</v>
      </c>
      <c r="I21" s="116">
        <f t="shared" si="0"/>
        <v>31</v>
      </c>
      <c r="J21" s="63">
        <v>210</v>
      </c>
      <c r="K21" s="119">
        <v>16</v>
      </c>
      <c r="L21" s="87">
        <v>511</v>
      </c>
      <c r="M21" s="89">
        <v>19</v>
      </c>
      <c r="N21" s="83">
        <v>729</v>
      </c>
      <c r="O21" s="88">
        <v>19</v>
      </c>
      <c r="P21" s="85">
        <f t="shared" si="1"/>
        <v>38</v>
      </c>
      <c r="Q21" s="16">
        <v>175</v>
      </c>
      <c r="R21" s="90">
        <v>19</v>
      </c>
      <c r="S21" s="92">
        <v>3</v>
      </c>
      <c r="T21" s="102">
        <v>74</v>
      </c>
      <c r="U21" s="63">
        <v>114</v>
      </c>
      <c r="V21" s="101">
        <v>23</v>
      </c>
      <c r="W21" s="112">
        <f t="shared" si="2"/>
        <v>499</v>
      </c>
    </row>
    <row r="22" spans="1:23" ht="15.75">
      <c r="A22" s="53">
        <v>17</v>
      </c>
      <c r="B22" s="133">
        <v>20</v>
      </c>
      <c r="C22" s="14" t="s">
        <v>54</v>
      </c>
      <c r="D22" s="132" t="s">
        <v>10</v>
      </c>
      <c r="E22" s="114">
        <v>894</v>
      </c>
      <c r="F22" s="116">
        <v>19</v>
      </c>
      <c r="G22" s="106">
        <v>950</v>
      </c>
      <c r="H22" s="118">
        <v>30</v>
      </c>
      <c r="I22" s="116">
        <f t="shared" si="0"/>
        <v>49</v>
      </c>
      <c r="J22" s="63">
        <v>110</v>
      </c>
      <c r="K22" s="119">
        <v>24</v>
      </c>
      <c r="L22" s="87">
        <v>488</v>
      </c>
      <c r="M22" s="89">
        <v>25</v>
      </c>
      <c r="N22" s="83">
        <v>585</v>
      </c>
      <c r="O22" s="88">
        <v>26</v>
      </c>
      <c r="P22" s="85">
        <f t="shared" si="1"/>
        <v>51</v>
      </c>
      <c r="Q22" s="16">
        <v>76</v>
      </c>
      <c r="R22" s="90">
        <v>28</v>
      </c>
      <c r="S22" s="92">
        <v>5</v>
      </c>
      <c r="T22" s="102">
        <v>277</v>
      </c>
      <c r="U22" s="63">
        <v>305</v>
      </c>
      <c r="V22" s="101">
        <v>10</v>
      </c>
      <c r="W22" s="112">
        <f t="shared" si="2"/>
        <v>491</v>
      </c>
    </row>
    <row r="23" spans="1:23" ht="15.75">
      <c r="A23" s="53">
        <v>33</v>
      </c>
      <c r="B23" s="133">
        <v>21</v>
      </c>
      <c r="C23" s="14" t="s">
        <v>65</v>
      </c>
      <c r="D23" s="132" t="s">
        <v>1</v>
      </c>
      <c r="E23" s="114">
        <v>861</v>
      </c>
      <c r="F23" s="116">
        <v>24</v>
      </c>
      <c r="G23" s="106">
        <v>1158</v>
      </c>
      <c r="H23" s="118">
        <v>18</v>
      </c>
      <c r="I23" s="116">
        <f t="shared" si="0"/>
        <v>42</v>
      </c>
      <c r="J23" s="63">
        <v>156</v>
      </c>
      <c r="K23" s="119">
        <v>20</v>
      </c>
      <c r="L23" s="92">
        <v>511.1</v>
      </c>
      <c r="M23" s="89">
        <v>18</v>
      </c>
      <c r="N23" s="83">
        <v>875</v>
      </c>
      <c r="O23" s="88">
        <v>8</v>
      </c>
      <c r="P23" s="85">
        <f t="shared" si="1"/>
        <v>26</v>
      </c>
      <c r="Q23" s="16">
        <v>280</v>
      </c>
      <c r="R23" s="90">
        <v>12</v>
      </c>
      <c r="S23" s="92">
        <v>2</v>
      </c>
      <c r="T23" s="102">
        <v>-376</v>
      </c>
      <c r="U23" s="63">
        <v>34</v>
      </c>
      <c r="V23" s="101">
        <v>31</v>
      </c>
      <c r="W23" s="112">
        <f t="shared" si="2"/>
        <v>470</v>
      </c>
    </row>
    <row r="24" spans="1:23" ht="15.75">
      <c r="A24" s="53">
        <v>24</v>
      </c>
      <c r="B24" s="133">
        <v>22</v>
      </c>
      <c r="C24" s="14" t="s">
        <v>42</v>
      </c>
      <c r="D24" s="132" t="s">
        <v>1</v>
      </c>
      <c r="E24" s="114">
        <v>939</v>
      </c>
      <c r="F24" s="116">
        <v>17</v>
      </c>
      <c r="G24" s="106">
        <v>1072</v>
      </c>
      <c r="H24" s="118">
        <v>23</v>
      </c>
      <c r="I24" s="116">
        <f t="shared" si="0"/>
        <v>40</v>
      </c>
      <c r="J24" s="63">
        <v>182</v>
      </c>
      <c r="K24" s="119">
        <v>18</v>
      </c>
      <c r="L24" s="87">
        <v>495</v>
      </c>
      <c r="M24" s="89">
        <v>23</v>
      </c>
      <c r="N24" s="83">
        <v>813</v>
      </c>
      <c r="O24" s="88">
        <v>11</v>
      </c>
      <c r="P24" s="85">
        <f t="shared" si="1"/>
        <v>34</v>
      </c>
      <c r="Q24" s="16">
        <v>231</v>
      </c>
      <c r="R24" s="90">
        <v>15</v>
      </c>
      <c r="S24" s="92">
        <v>2</v>
      </c>
      <c r="T24" s="102">
        <v>-504</v>
      </c>
      <c r="U24" s="63">
        <v>16</v>
      </c>
      <c r="V24" s="101">
        <v>33</v>
      </c>
      <c r="W24" s="112">
        <f t="shared" si="2"/>
        <v>429</v>
      </c>
    </row>
    <row r="25" spans="1:23" ht="15.75">
      <c r="A25" s="53">
        <v>23</v>
      </c>
      <c r="B25" s="133">
        <v>23</v>
      </c>
      <c r="C25" s="14" t="s">
        <v>47</v>
      </c>
      <c r="D25" s="132" t="s">
        <v>22</v>
      </c>
      <c r="E25" s="114">
        <v>892</v>
      </c>
      <c r="F25" s="116">
        <v>20</v>
      </c>
      <c r="G25" s="106">
        <v>1081</v>
      </c>
      <c r="H25" s="118">
        <v>22</v>
      </c>
      <c r="I25" s="116">
        <f t="shared" si="0"/>
        <v>42</v>
      </c>
      <c r="J25" s="63">
        <v>144</v>
      </c>
      <c r="K25" s="119">
        <v>21</v>
      </c>
      <c r="L25" s="87">
        <v>535</v>
      </c>
      <c r="M25" s="89">
        <v>6</v>
      </c>
      <c r="N25" s="83">
        <v>316</v>
      </c>
      <c r="O25" s="88">
        <v>32</v>
      </c>
      <c r="P25" s="85">
        <f t="shared" si="1"/>
        <v>38</v>
      </c>
      <c r="Q25" s="16">
        <v>188</v>
      </c>
      <c r="R25" s="90">
        <v>18</v>
      </c>
      <c r="S25" s="92">
        <v>3</v>
      </c>
      <c r="T25" s="102">
        <v>-489</v>
      </c>
      <c r="U25" s="63">
        <v>62</v>
      </c>
      <c r="V25" s="101">
        <v>28</v>
      </c>
      <c r="W25" s="112">
        <f t="shared" si="2"/>
        <v>394</v>
      </c>
    </row>
    <row r="26" spans="1:23" ht="15.75">
      <c r="A26" s="53">
        <v>18</v>
      </c>
      <c r="B26" s="133">
        <v>24</v>
      </c>
      <c r="C26" s="14" t="s">
        <v>35</v>
      </c>
      <c r="D26" s="132" t="s">
        <v>1</v>
      </c>
      <c r="E26" s="114">
        <v>928</v>
      </c>
      <c r="F26" s="116">
        <v>18</v>
      </c>
      <c r="G26" s="106">
        <v>991</v>
      </c>
      <c r="H26" s="118">
        <v>26</v>
      </c>
      <c r="I26" s="116">
        <f t="shared" si="0"/>
        <v>44</v>
      </c>
      <c r="J26" s="63">
        <v>121</v>
      </c>
      <c r="K26" s="119">
        <v>23</v>
      </c>
      <c r="L26" s="87">
        <v>142</v>
      </c>
      <c r="M26" s="89">
        <v>31</v>
      </c>
      <c r="N26" s="83">
        <v>155</v>
      </c>
      <c r="O26" s="88">
        <v>33</v>
      </c>
      <c r="P26" s="85">
        <f t="shared" si="1"/>
        <v>64</v>
      </c>
      <c r="Q26" s="16">
        <v>23</v>
      </c>
      <c r="R26" s="90">
        <v>34</v>
      </c>
      <c r="S26" s="92">
        <v>5</v>
      </c>
      <c r="T26" s="102">
        <v>-48</v>
      </c>
      <c r="U26" s="63">
        <v>234</v>
      </c>
      <c r="V26" s="101">
        <v>14</v>
      </c>
      <c r="W26" s="112">
        <f t="shared" si="2"/>
        <v>378</v>
      </c>
    </row>
    <row r="27" spans="1:23" ht="15.75">
      <c r="A27" s="53">
        <v>19</v>
      </c>
      <c r="B27" s="133">
        <v>25</v>
      </c>
      <c r="C27" s="14" t="s">
        <v>55</v>
      </c>
      <c r="D27" s="132" t="s">
        <v>1</v>
      </c>
      <c r="E27" s="114">
        <v>888</v>
      </c>
      <c r="F27" s="116">
        <v>21</v>
      </c>
      <c r="G27" s="106">
        <v>960</v>
      </c>
      <c r="H27" s="118">
        <v>28</v>
      </c>
      <c r="I27" s="116">
        <f t="shared" si="0"/>
        <v>49</v>
      </c>
      <c r="J27" s="63">
        <v>99</v>
      </c>
      <c r="K27" s="119">
        <v>25</v>
      </c>
      <c r="L27" s="91">
        <v>517.1</v>
      </c>
      <c r="M27" s="89">
        <v>14</v>
      </c>
      <c r="N27" s="83">
        <v>466</v>
      </c>
      <c r="O27" s="88">
        <v>29</v>
      </c>
      <c r="P27" s="85">
        <f t="shared" si="1"/>
        <v>43</v>
      </c>
      <c r="Q27" s="16">
        <v>106</v>
      </c>
      <c r="R27" s="90">
        <v>25</v>
      </c>
      <c r="S27" s="92">
        <v>4</v>
      </c>
      <c r="T27" s="102">
        <v>-344</v>
      </c>
      <c r="U27" s="63">
        <v>137</v>
      </c>
      <c r="V27" s="101">
        <v>21</v>
      </c>
      <c r="W27" s="112">
        <f t="shared" si="2"/>
        <v>342</v>
      </c>
    </row>
    <row r="28" spans="1:23" ht="15.75">
      <c r="A28" s="53">
        <v>22</v>
      </c>
      <c r="B28" s="133">
        <v>26</v>
      </c>
      <c r="C28" s="14" t="s">
        <v>43</v>
      </c>
      <c r="D28" s="132" t="s">
        <v>10</v>
      </c>
      <c r="E28" s="114">
        <v>786</v>
      </c>
      <c r="F28" s="116">
        <v>30</v>
      </c>
      <c r="G28" s="106">
        <v>1020</v>
      </c>
      <c r="H28" s="118">
        <v>25</v>
      </c>
      <c r="I28" s="116">
        <f t="shared" si="0"/>
        <v>55</v>
      </c>
      <c r="J28" s="63">
        <v>69</v>
      </c>
      <c r="K28" s="119">
        <v>28</v>
      </c>
      <c r="L28" s="87">
        <v>512</v>
      </c>
      <c r="M28" s="89">
        <v>17</v>
      </c>
      <c r="N28" s="83">
        <v>700</v>
      </c>
      <c r="O28" s="88">
        <v>20</v>
      </c>
      <c r="P28" s="85">
        <f t="shared" si="1"/>
        <v>37</v>
      </c>
      <c r="Q28" s="16">
        <v>202</v>
      </c>
      <c r="R28" s="90">
        <v>17</v>
      </c>
      <c r="S28" s="92">
        <v>3</v>
      </c>
      <c r="T28" s="102">
        <v>-616</v>
      </c>
      <c r="U28" s="63">
        <v>52</v>
      </c>
      <c r="V28" s="101">
        <v>29</v>
      </c>
      <c r="W28" s="112">
        <f t="shared" si="2"/>
        <v>323</v>
      </c>
    </row>
    <row r="29" spans="1:23" ht="15" customHeight="1">
      <c r="A29" s="53">
        <v>34</v>
      </c>
      <c r="B29" s="133">
        <v>27</v>
      </c>
      <c r="C29" s="14" t="s">
        <v>66</v>
      </c>
      <c r="D29" s="132" t="s">
        <v>1</v>
      </c>
      <c r="E29" s="114">
        <v>846</v>
      </c>
      <c r="F29" s="116">
        <v>26</v>
      </c>
      <c r="G29" s="106">
        <v>842</v>
      </c>
      <c r="H29" s="118">
        <v>31</v>
      </c>
      <c r="I29" s="116">
        <f t="shared" si="0"/>
        <v>57</v>
      </c>
      <c r="J29" s="63">
        <v>59</v>
      </c>
      <c r="K29" s="119">
        <v>29</v>
      </c>
      <c r="L29" s="92">
        <v>501</v>
      </c>
      <c r="M29" s="89">
        <v>22</v>
      </c>
      <c r="N29" s="83">
        <v>609</v>
      </c>
      <c r="O29" s="88">
        <v>23</v>
      </c>
      <c r="P29" s="85">
        <f t="shared" si="1"/>
        <v>45</v>
      </c>
      <c r="Q29" s="16">
        <v>96</v>
      </c>
      <c r="R29" s="90">
        <v>26</v>
      </c>
      <c r="S29" s="92">
        <v>4</v>
      </c>
      <c r="T29" s="102">
        <v>-183</v>
      </c>
      <c r="U29" s="63">
        <v>150</v>
      </c>
      <c r="V29" s="101">
        <v>20</v>
      </c>
      <c r="W29" s="112">
        <f t="shared" si="2"/>
        <v>305</v>
      </c>
    </row>
    <row r="30" spans="1:23" ht="15" customHeight="1">
      <c r="A30" s="53">
        <v>27</v>
      </c>
      <c r="B30" s="133">
        <v>28</v>
      </c>
      <c r="C30" s="14" t="s">
        <v>59</v>
      </c>
      <c r="D30" s="132" t="s">
        <v>1</v>
      </c>
      <c r="E30" s="114">
        <v>855</v>
      </c>
      <c r="F30" s="116">
        <v>25</v>
      </c>
      <c r="G30" s="106">
        <v>1034</v>
      </c>
      <c r="H30" s="118">
        <v>24</v>
      </c>
      <c r="I30" s="116">
        <f t="shared" si="0"/>
        <v>49</v>
      </c>
      <c r="J30" s="63">
        <v>89</v>
      </c>
      <c r="K30" s="119">
        <v>26</v>
      </c>
      <c r="L30" s="92">
        <v>447</v>
      </c>
      <c r="M30" s="89">
        <v>28</v>
      </c>
      <c r="N30" s="83">
        <v>602</v>
      </c>
      <c r="O30" s="88">
        <v>24</v>
      </c>
      <c r="P30" s="85">
        <f t="shared" si="1"/>
        <v>52</v>
      </c>
      <c r="Q30" s="16">
        <v>67</v>
      </c>
      <c r="R30" s="90">
        <v>29</v>
      </c>
      <c r="S30" s="92">
        <v>3</v>
      </c>
      <c r="T30" s="102">
        <v>-297</v>
      </c>
      <c r="U30" s="63">
        <v>92</v>
      </c>
      <c r="V30" s="101">
        <v>25</v>
      </c>
      <c r="W30" s="112">
        <f t="shared" si="2"/>
        <v>248</v>
      </c>
    </row>
    <row r="31" spans="1:23" ht="15" customHeight="1">
      <c r="A31" s="53">
        <v>30</v>
      </c>
      <c r="B31" s="133">
        <v>29</v>
      </c>
      <c r="C31" s="14" t="s">
        <v>64</v>
      </c>
      <c r="D31" s="132" t="s">
        <v>22</v>
      </c>
      <c r="E31" s="114">
        <v>643</v>
      </c>
      <c r="F31" s="116">
        <v>34</v>
      </c>
      <c r="G31" s="106">
        <v>970</v>
      </c>
      <c r="H31" s="118">
        <v>27</v>
      </c>
      <c r="I31" s="116">
        <f t="shared" si="0"/>
        <v>61</v>
      </c>
      <c r="J31" s="63">
        <v>41</v>
      </c>
      <c r="K31" s="119">
        <v>31</v>
      </c>
      <c r="L31" s="92">
        <v>529</v>
      </c>
      <c r="M31" s="89">
        <v>8</v>
      </c>
      <c r="N31" s="83">
        <v>0.1</v>
      </c>
      <c r="O31" s="88">
        <v>35</v>
      </c>
      <c r="P31" s="85">
        <f t="shared" si="1"/>
        <v>43</v>
      </c>
      <c r="Q31" s="16">
        <v>117</v>
      </c>
      <c r="R31" s="90">
        <v>24</v>
      </c>
      <c r="S31" s="92">
        <v>3</v>
      </c>
      <c r="T31" s="102">
        <v>-319</v>
      </c>
      <c r="U31" s="63">
        <v>82</v>
      </c>
      <c r="V31" s="101">
        <v>26</v>
      </c>
      <c r="W31" s="112">
        <f t="shared" si="2"/>
        <v>240</v>
      </c>
    </row>
    <row r="32" spans="1:23" ht="15" customHeight="1">
      <c r="A32" s="53">
        <v>28</v>
      </c>
      <c r="B32" s="133">
        <v>30</v>
      </c>
      <c r="C32" s="14" t="s">
        <v>60</v>
      </c>
      <c r="D32" s="132" t="s">
        <v>34</v>
      </c>
      <c r="E32" s="114">
        <v>687</v>
      </c>
      <c r="F32" s="116">
        <v>33</v>
      </c>
      <c r="G32" s="106"/>
      <c r="H32" s="118">
        <v>35</v>
      </c>
      <c r="I32" s="116">
        <f t="shared" si="0"/>
        <v>68</v>
      </c>
      <c r="J32" s="63">
        <v>8</v>
      </c>
      <c r="K32" s="119">
        <v>35</v>
      </c>
      <c r="L32" s="87">
        <v>381</v>
      </c>
      <c r="M32" s="89">
        <v>29</v>
      </c>
      <c r="N32" s="83">
        <v>0.2</v>
      </c>
      <c r="O32" s="88">
        <v>34</v>
      </c>
      <c r="P32" s="85">
        <f t="shared" si="1"/>
        <v>63</v>
      </c>
      <c r="Q32" s="16">
        <v>31</v>
      </c>
      <c r="R32" s="90">
        <v>33</v>
      </c>
      <c r="S32" s="92">
        <v>4</v>
      </c>
      <c r="T32" s="102">
        <v>165</v>
      </c>
      <c r="U32" s="63">
        <v>189</v>
      </c>
      <c r="V32" s="101">
        <v>17</v>
      </c>
      <c r="W32" s="112">
        <f t="shared" si="2"/>
        <v>228</v>
      </c>
    </row>
    <row r="33" spans="1:23" ht="15" customHeight="1">
      <c r="A33" s="53">
        <v>29</v>
      </c>
      <c r="B33" s="133">
        <v>31</v>
      </c>
      <c r="C33" s="14" t="s">
        <v>61</v>
      </c>
      <c r="D33" s="132"/>
      <c r="E33" s="114">
        <v>810</v>
      </c>
      <c r="F33" s="116">
        <v>29</v>
      </c>
      <c r="G33" s="106">
        <v>1110</v>
      </c>
      <c r="H33" s="118">
        <v>21</v>
      </c>
      <c r="I33" s="116">
        <f t="shared" si="0"/>
        <v>50</v>
      </c>
      <c r="J33" s="63">
        <v>79</v>
      </c>
      <c r="K33" s="119">
        <v>27</v>
      </c>
      <c r="L33" s="87">
        <v>476</v>
      </c>
      <c r="M33" s="89">
        <v>26</v>
      </c>
      <c r="N33" s="83">
        <v>561</v>
      </c>
      <c r="O33" s="88">
        <v>27</v>
      </c>
      <c r="P33" s="85">
        <f t="shared" si="1"/>
        <v>53</v>
      </c>
      <c r="Q33" s="16">
        <v>49</v>
      </c>
      <c r="R33" s="90">
        <v>31</v>
      </c>
      <c r="S33" s="92">
        <v>3</v>
      </c>
      <c r="T33" s="102">
        <v>-372</v>
      </c>
      <c r="U33" s="63">
        <v>71</v>
      </c>
      <c r="V33" s="101">
        <v>27</v>
      </c>
      <c r="W33" s="112">
        <f t="shared" si="2"/>
        <v>199</v>
      </c>
    </row>
    <row r="34" spans="1:23" ht="15" customHeight="1">
      <c r="A34" s="53">
        <v>21</v>
      </c>
      <c r="B34" s="133">
        <v>32</v>
      </c>
      <c r="C34" s="14" t="s">
        <v>56</v>
      </c>
      <c r="D34" s="132" t="s">
        <v>1</v>
      </c>
      <c r="E34" s="114">
        <v>824</v>
      </c>
      <c r="F34" s="116">
        <v>28</v>
      </c>
      <c r="G34" s="106">
        <v>609</v>
      </c>
      <c r="H34" s="118">
        <v>33</v>
      </c>
      <c r="I34" s="116">
        <f t="shared" si="0"/>
        <v>61</v>
      </c>
      <c r="J34" s="63">
        <v>33</v>
      </c>
      <c r="K34" s="119">
        <v>32</v>
      </c>
      <c r="L34" s="87">
        <v>463</v>
      </c>
      <c r="M34" s="89">
        <v>27</v>
      </c>
      <c r="N34" s="83">
        <v>455</v>
      </c>
      <c r="O34" s="88">
        <v>30</v>
      </c>
      <c r="P34" s="85">
        <f t="shared" si="1"/>
        <v>57</v>
      </c>
      <c r="Q34" s="16">
        <v>40</v>
      </c>
      <c r="R34" s="90">
        <v>32</v>
      </c>
      <c r="S34" s="92">
        <v>4</v>
      </c>
      <c r="T34" s="102">
        <v>-408</v>
      </c>
      <c r="U34" s="63">
        <v>125</v>
      </c>
      <c r="V34" s="101">
        <v>22</v>
      </c>
      <c r="W34" s="112">
        <f t="shared" si="2"/>
        <v>198</v>
      </c>
    </row>
    <row r="35" spans="1:23" ht="15" customHeight="1">
      <c r="A35" s="53">
        <v>25</v>
      </c>
      <c r="B35" s="133">
        <v>33</v>
      </c>
      <c r="C35" s="14" t="s">
        <v>57</v>
      </c>
      <c r="D35" s="132" t="s">
        <v>33</v>
      </c>
      <c r="E35" s="114">
        <v>781</v>
      </c>
      <c r="F35" s="116">
        <v>31</v>
      </c>
      <c r="G35" s="106">
        <v>958</v>
      </c>
      <c r="H35" s="118">
        <v>29</v>
      </c>
      <c r="I35" s="116">
        <f t="shared" si="0"/>
        <v>60</v>
      </c>
      <c r="J35" s="63">
        <v>50</v>
      </c>
      <c r="K35" s="119">
        <v>30</v>
      </c>
      <c r="L35" s="87">
        <v>509</v>
      </c>
      <c r="M35" s="89">
        <v>21</v>
      </c>
      <c r="N35" s="83">
        <v>598</v>
      </c>
      <c r="O35" s="88">
        <v>25</v>
      </c>
      <c r="P35" s="85">
        <f t="shared" si="1"/>
        <v>46</v>
      </c>
      <c r="Q35" s="16">
        <v>86</v>
      </c>
      <c r="R35" s="90">
        <v>27</v>
      </c>
      <c r="S35" s="92">
        <v>2</v>
      </c>
      <c r="T35" s="102">
        <v>-382</v>
      </c>
      <c r="U35" s="63">
        <v>25</v>
      </c>
      <c r="V35" s="101">
        <v>32</v>
      </c>
      <c r="W35" s="112">
        <f t="shared" si="2"/>
        <v>161</v>
      </c>
    </row>
    <row r="36" spans="1:23" ht="15" customHeight="1">
      <c r="A36" s="53">
        <v>20</v>
      </c>
      <c r="B36" s="133">
        <v>34</v>
      </c>
      <c r="C36" s="14" t="s">
        <v>40</v>
      </c>
      <c r="D36" s="132" t="s">
        <v>34</v>
      </c>
      <c r="E36" s="114">
        <v>772</v>
      </c>
      <c r="F36" s="116">
        <v>32</v>
      </c>
      <c r="G36" s="106"/>
      <c r="H36" s="118">
        <v>35</v>
      </c>
      <c r="I36" s="116">
        <f t="shared" si="0"/>
        <v>67</v>
      </c>
      <c r="J36" s="63">
        <v>16</v>
      </c>
      <c r="K36" s="119">
        <v>34</v>
      </c>
      <c r="L36" s="87">
        <v>107</v>
      </c>
      <c r="M36" s="89">
        <v>32</v>
      </c>
      <c r="N36" s="83">
        <v>692</v>
      </c>
      <c r="O36" s="88">
        <v>21</v>
      </c>
      <c r="P36" s="85">
        <f t="shared" si="1"/>
        <v>53</v>
      </c>
      <c r="Q36" s="16">
        <v>57</v>
      </c>
      <c r="R36" s="90">
        <v>30</v>
      </c>
      <c r="S36" s="92">
        <v>2</v>
      </c>
      <c r="T36" s="102">
        <v>-231</v>
      </c>
      <c r="U36" s="63">
        <v>43</v>
      </c>
      <c r="V36" s="101">
        <v>30</v>
      </c>
      <c r="W36" s="112">
        <f t="shared" si="2"/>
        <v>116</v>
      </c>
    </row>
    <row r="37" spans="1:23" ht="15" customHeight="1">
      <c r="A37" s="53">
        <v>32</v>
      </c>
      <c r="B37" s="133">
        <v>35</v>
      </c>
      <c r="C37" s="14" t="s">
        <v>62</v>
      </c>
      <c r="D37" s="132"/>
      <c r="E37" s="114">
        <v>602</v>
      </c>
      <c r="F37" s="116">
        <v>35</v>
      </c>
      <c r="G37" s="106">
        <v>759</v>
      </c>
      <c r="H37" s="118">
        <v>32</v>
      </c>
      <c r="I37" s="116">
        <f t="shared" si="0"/>
        <v>67</v>
      </c>
      <c r="J37" s="63">
        <v>24</v>
      </c>
      <c r="K37" s="119">
        <v>33</v>
      </c>
      <c r="L37" s="87">
        <v>89</v>
      </c>
      <c r="M37" s="89">
        <v>34</v>
      </c>
      <c r="N37" s="83">
        <v>0</v>
      </c>
      <c r="O37" s="88">
        <v>36</v>
      </c>
      <c r="P37" s="85">
        <f t="shared" si="1"/>
        <v>70</v>
      </c>
      <c r="Q37" s="16">
        <v>8</v>
      </c>
      <c r="R37" s="90">
        <v>36</v>
      </c>
      <c r="S37" s="92">
        <v>0</v>
      </c>
      <c r="T37" s="102">
        <v>-870</v>
      </c>
      <c r="U37" s="63">
        <v>8</v>
      </c>
      <c r="V37" s="101">
        <v>34</v>
      </c>
      <c r="W37" s="112">
        <f t="shared" si="2"/>
        <v>40</v>
      </c>
    </row>
    <row r="38" spans="1:23" ht="15" customHeight="1">
      <c r="A38" s="54">
        <v>36</v>
      </c>
      <c r="B38" s="134">
        <v>36</v>
      </c>
      <c r="C38" s="135" t="s">
        <v>124</v>
      </c>
      <c r="D38" s="136" t="s">
        <v>77</v>
      </c>
      <c r="E38" s="122"/>
      <c r="F38" s="123"/>
      <c r="G38" s="124"/>
      <c r="H38" s="125"/>
      <c r="I38" s="123"/>
      <c r="J38" s="109"/>
      <c r="K38" s="126"/>
      <c r="L38" s="93"/>
      <c r="M38" s="94">
        <v>36</v>
      </c>
      <c r="N38" s="95">
        <v>421</v>
      </c>
      <c r="O38" s="96">
        <v>31</v>
      </c>
      <c r="P38" s="97">
        <f t="shared" si="1"/>
        <v>67</v>
      </c>
      <c r="Q38" s="72">
        <v>15</v>
      </c>
      <c r="R38" s="98">
        <v>35</v>
      </c>
      <c r="S38" s="93"/>
      <c r="T38" s="108"/>
      <c r="U38" s="109"/>
      <c r="V38" s="110"/>
      <c r="W38" s="113">
        <f t="shared" si="2"/>
        <v>15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3">
    <mergeCell ref="S1:V1"/>
    <mergeCell ref="L1:R1"/>
    <mergeCell ref="E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>
    <oddHeader>&amp;CCUPA ROMANIEI 2023
HEPTA SCRABBLE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80" zoomScaleNormal="80" zoomScalePageLayoutView="0" workbookViewId="0" topLeftCell="A1">
      <selection activeCell="Q26" sqref="Q26"/>
    </sheetView>
  </sheetViews>
  <sheetFormatPr defaultColWidth="9.140625" defaultRowHeight="15"/>
  <cols>
    <col min="1" max="1" width="15.140625" style="0" customWidth="1"/>
    <col min="2" max="2" width="11.8515625" style="0" customWidth="1"/>
    <col min="3" max="3" width="21.00390625" style="0" customWidth="1"/>
    <col min="4" max="4" width="9.140625" style="2" customWidth="1"/>
    <col min="5" max="5" width="21.7109375" style="0" customWidth="1"/>
    <col min="6" max="6" width="11.8515625" style="2" customWidth="1"/>
    <col min="7" max="7" width="22.7109375" style="9" customWidth="1"/>
    <col min="8" max="8" width="9.140625" style="9" customWidth="1"/>
    <col min="9" max="9" width="9.140625" style="5" customWidth="1"/>
    <col min="10" max="10" width="9.140625" style="4" customWidth="1"/>
  </cols>
  <sheetData>
    <row r="1" ht="15">
      <c r="E1" s="55" t="s">
        <v>125</v>
      </c>
    </row>
    <row r="2" spans="1:10" ht="15">
      <c r="A2" s="56" t="s">
        <v>9</v>
      </c>
      <c r="B2" s="57"/>
      <c r="C2" s="58" t="s">
        <v>118</v>
      </c>
      <c r="D2" s="58"/>
      <c r="E2" s="58" t="s">
        <v>17</v>
      </c>
      <c r="F2" s="58"/>
      <c r="G2" s="58" t="s">
        <v>119</v>
      </c>
      <c r="H2" s="58"/>
      <c r="I2" s="59" t="s">
        <v>4</v>
      </c>
      <c r="J2" s="60" t="s">
        <v>5</v>
      </c>
    </row>
    <row r="3" spans="1:10" ht="15">
      <c r="A3" s="76"/>
      <c r="B3" s="77"/>
      <c r="C3" s="77" t="s">
        <v>8</v>
      </c>
      <c r="D3" s="78" t="s">
        <v>11</v>
      </c>
      <c r="E3" s="77" t="s">
        <v>8</v>
      </c>
      <c r="F3" s="78" t="s">
        <v>20</v>
      </c>
      <c r="G3" s="78" t="s">
        <v>8</v>
      </c>
      <c r="H3" s="78" t="s">
        <v>21</v>
      </c>
      <c r="I3" s="79"/>
      <c r="J3" s="80"/>
    </row>
    <row r="4" spans="1:10" ht="15">
      <c r="A4" s="61" t="s">
        <v>10</v>
      </c>
      <c r="B4" s="15"/>
      <c r="C4" s="14" t="s">
        <v>24</v>
      </c>
      <c r="D4" s="62">
        <v>685</v>
      </c>
      <c r="E4" s="14" t="s">
        <v>52</v>
      </c>
      <c r="F4" s="63">
        <v>682</v>
      </c>
      <c r="G4" s="14" t="s">
        <v>58</v>
      </c>
      <c r="H4" s="15">
        <v>561</v>
      </c>
      <c r="I4" s="64"/>
      <c r="J4" s="65"/>
    </row>
    <row r="5" spans="1:10" ht="15">
      <c r="A5" s="61"/>
      <c r="B5" s="15"/>
      <c r="C5" s="14" t="s">
        <v>58</v>
      </c>
      <c r="D5" s="62">
        <v>466</v>
      </c>
      <c r="E5" s="14" t="s">
        <v>14</v>
      </c>
      <c r="F5" s="63">
        <v>554</v>
      </c>
      <c r="G5" s="14" t="s">
        <v>50</v>
      </c>
      <c r="H5" s="15">
        <v>408</v>
      </c>
      <c r="I5" s="64"/>
      <c r="J5" s="65"/>
    </row>
    <row r="6" spans="1:10" ht="15">
      <c r="A6" s="61"/>
      <c r="B6" s="15"/>
      <c r="C6" s="14" t="s">
        <v>52</v>
      </c>
      <c r="D6" s="62">
        <v>432</v>
      </c>
      <c r="E6" s="14" t="s">
        <v>24</v>
      </c>
      <c r="F6" s="63">
        <v>501</v>
      </c>
      <c r="G6" s="14" t="s">
        <v>28</v>
      </c>
      <c r="H6" s="15">
        <v>382</v>
      </c>
      <c r="I6" s="64"/>
      <c r="J6" s="65"/>
    </row>
    <row r="7" spans="1:10" ht="15">
      <c r="A7" s="61"/>
      <c r="B7" s="15"/>
      <c r="C7" s="15"/>
      <c r="D7" s="66">
        <f>SUM(D4:D6)</f>
        <v>1583</v>
      </c>
      <c r="E7" s="15"/>
      <c r="F7" s="66">
        <f>SUM(F4:F6)</f>
        <v>1737</v>
      </c>
      <c r="G7" s="66"/>
      <c r="H7" s="66">
        <f>SUM(H4:H6)</f>
        <v>1351</v>
      </c>
      <c r="I7" s="64">
        <f>D7+F7+H7</f>
        <v>4671</v>
      </c>
      <c r="J7" s="65">
        <v>1</v>
      </c>
    </row>
    <row r="8" spans="1:10" ht="15">
      <c r="A8" s="61"/>
      <c r="B8" s="15"/>
      <c r="C8" s="15"/>
      <c r="D8" s="16"/>
      <c r="E8" s="15"/>
      <c r="F8" s="16"/>
      <c r="G8" s="15"/>
      <c r="H8" s="16"/>
      <c r="I8" s="64"/>
      <c r="J8" s="65"/>
    </row>
    <row r="9" spans="1:10" ht="15">
      <c r="A9" s="61" t="s">
        <v>22</v>
      </c>
      <c r="B9" s="15"/>
      <c r="C9" s="14" t="s">
        <v>13</v>
      </c>
      <c r="D9" s="62">
        <v>558</v>
      </c>
      <c r="E9" s="14" t="s">
        <v>13</v>
      </c>
      <c r="F9" s="63">
        <v>461</v>
      </c>
      <c r="G9" s="14" t="s">
        <v>13</v>
      </c>
      <c r="H9" s="15">
        <v>688</v>
      </c>
      <c r="I9" s="64"/>
      <c r="J9" s="65"/>
    </row>
    <row r="10" spans="1:10" ht="15">
      <c r="A10" s="61"/>
      <c r="B10" s="15"/>
      <c r="C10" s="14" t="s">
        <v>19</v>
      </c>
      <c r="D10" s="62">
        <v>505</v>
      </c>
      <c r="E10" s="14" t="s">
        <v>26</v>
      </c>
      <c r="F10" s="63">
        <v>372</v>
      </c>
      <c r="G10" s="14" t="s">
        <v>19</v>
      </c>
      <c r="H10" s="15">
        <v>509</v>
      </c>
      <c r="I10" s="64"/>
      <c r="J10" s="65"/>
    </row>
    <row r="11" spans="1:10" ht="15">
      <c r="A11" s="61"/>
      <c r="B11" s="15"/>
      <c r="C11" s="14" t="s">
        <v>26</v>
      </c>
      <c r="D11" s="62">
        <v>353</v>
      </c>
      <c r="E11" s="14" t="s">
        <v>19</v>
      </c>
      <c r="F11" s="63">
        <v>219</v>
      </c>
      <c r="G11" s="14" t="s">
        <v>26</v>
      </c>
      <c r="H11" s="15">
        <v>359</v>
      </c>
      <c r="I11" s="64"/>
      <c r="J11" s="65"/>
    </row>
    <row r="12" spans="1:10" ht="15">
      <c r="A12" s="61"/>
      <c r="B12" s="15"/>
      <c r="C12" s="15"/>
      <c r="D12" s="66">
        <f>SUM(D9:D11)</f>
        <v>1416</v>
      </c>
      <c r="E12" s="15"/>
      <c r="F12" s="66">
        <f>SUM(F9:F11)</f>
        <v>1052</v>
      </c>
      <c r="G12" s="66"/>
      <c r="H12" s="66">
        <f>SUM(H9:H11)</f>
        <v>1556</v>
      </c>
      <c r="I12" s="64">
        <f>D12+F12+H12</f>
        <v>4024</v>
      </c>
      <c r="J12" s="65">
        <v>2</v>
      </c>
    </row>
    <row r="13" spans="1:10" ht="15">
      <c r="A13" s="61"/>
      <c r="B13" s="15"/>
      <c r="C13" s="15"/>
      <c r="D13" s="16"/>
      <c r="E13" s="15"/>
      <c r="F13" s="16"/>
      <c r="G13" s="16"/>
      <c r="H13" s="16"/>
      <c r="I13" s="64"/>
      <c r="J13" s="65"/>
    </row>
    <row r="14" spans="1:10" ht="15">
      <c r="A14" s="61" t="s">
        <v>33</v>
      </c>
      <c r="B14" s="15"/>
      <c r="C14" s="14" t="s">
        <v>23</v>
      </c>
      <c r="D14" s="62">
        <v>332</v>
      </c>
      <c r="E14" s="14" t="s">
        <v>46</v>
      </c>
      <c r="F14" s="63">
        <v>251</v>
      </c>
      <c r="G14" s="14" t="s">
        <v>23</v>
      </c>
      <c r="H14" s="15">
        <v>470</v>
      </c>
      <c r="I14" s="64"/>
      <c r="J14" s="65"/>
    </row>
    <row r="15" spans="1:10" ht="15">
      <c r="A15" s="61"/>
      <c r="B15" s="15"/>
      <c r="C15" s="14" t="s">
        <v>46</v>
      </c>
      <c r="D15" s="62">
        <v>274</v>
      </c>
      <c r="E15" s="14" t="s">
        <v>23</v>
      </c>
      <c r="F15" s="63">
        <v>162</v>
      </c>
      <c r="G15" s="14" t="s">
        <v>63</v>
      </c>
      <c r="H15" s="15">
        <v>437</v>
      </c>
      <c r="I15" s="64"/>
      <c r="J15" s="65"/>
    </row>
    <row r="16" spans="1:10" ht="15">
      <c r="A16" s="61"/>
      <c r="B16" s="15"/>
      <c r="C16" s="14" t="s">
        <v>63</v>
      </c>
      <c r="D16" s="62">
        <v>169</v>
      </c>
      <c r="E16" s="14" t="s">
        <v>57</v>
      </c>
      <c r="F16" s="63">
        <v>25</v>
      </c>
      <c r="G16" s="14" t="s">
        <v>46</v>
      </c>
      <c r="H16" s="15">
        <v>317</v>
      </c>
      <c r="I16" s="64"/>
      <c r="J16" s="65"/>
    </row>
    <row r="17" spans="1:10" ht="15">
      <c r="A17" s="61"/>
      <c r="B17" s="15"/>
      <c r="C17" s="15"/>
      <c r="D17" s="66">
        <f>SUM(D14:D16)</f>
        <v>775</v>
      </c>
      <c r="E17" s="15"/>
      <c r="F17" s="66">
        <f>SUM(F14:F16)</f>
        <v>438</v>
      </c>
      <c r="G17" s="66"/>
      <c r="H17" s="66">
        <f>SUM(H14:H16)</f>
        <v>1224</v>
      </c>
      <c r="I17" s="64">
        <f>D17+F17+H17</f>
        <v>2437</v>
      </c>
      <c r="J17" s="65">
        <v>3</v>
      </c>
    </row>
    <row r="18" spans="1:10" ht="15">
      <c r="A18" s="61"/>
      <c r="B18" s="15"/>
      <c r="C18" s="15"/>
      <c r="D18" s="16"/>
      <c r="E18" s="15"/>
      <c r="F18" s="16"/>
      <c r="G18" s="16"/>
      <c r="H18" s="16"/>
      <c r="I18" s="64"/>
      <c r="J18" s="65"/>
    </row>
    <row r="19" spans="1:10" ht="15">
      <c r="A19" s="61" t="s">
        <v>1</v>
      </c>
      <c r="B19" s="15"/>
      <c r="C19" s="14" t="s">
        <v>31</v>
      </c>
      <c r="D19" s="62">
        <v>292</v>
      </c>
      <c r="E19" s="14" t="s">
        <v>67</v>
      </c>
      <c r="F19" s="63">
        <v>398</v>
      </c>
      <c r="G19" s="14" t="s">
        <v>65</v>
      </c>
      <c r="H19" s="15">
        <v>280</v>
      </c>
      <c r="I19" s="64"/>
      <c r="J19" s="65"/>
    </row>
    <row r="20" spans="1:10" ht="15">
      <c r="A20" s="61"/>
      <c r="B20" s="15"/>
      <c r="C20" s="14" t="s">
        <v>67</v>
      </c>
      <c r="D20" s="62">
        <v>257</v>
      </c>
      <c r="E20" s="14" t="s">
        <v>31</v>
      </c>
      <c r="F20" s="63">
        <v>268</v>
      </c>
      <c r="G20" s="14" t="s">
        <v>42</v>
      </c>
      <c r="H20" s="15">
        <v>231</v>
      </c>
      <c r="I20" s="64"/>
      <c r="J20" s="65"/>
    </row>
    <row r="21" spans="1:10" ht="15">
      <c r="A21" s="61"/>
      <c r="B21" s="15"/>
      <c r="C21" s="14" t="s">
        <v>53</v>
      </c>
      <c r="D21" s="62">
        <v>210</v>
      </c>
      <c r="E21" s="14" t="s">
        <v>35</v>
      </c>
      <c r="F21" s="63">
        <v>234</v>
      </c>
      <c r="G21" s="14" t="s">
        <v>31</v>
      </c>
      <c r="H21" s="15">
        <v>216</v>
      </c>
      <c r="I21" s="64"/>
      <c r="J21" s="65"/>
    </row>
    <row r="22" spans="1:10" ht="15">
      <c r="A22" s="61"/>
      <c r="B22" s="15"/>
      <c r="C22" s="15"/>
      <c r="D22" s="66">
        <f>SUM(D19:D21)</f>
        <v>759</v>
      </c>
      <c r="E22" s="15"/>
      <c r="F22" s="66">
        <f>SUM(F19:F21)</f>
        <v>900</v>
      </c>
      <c r="G22" s="66"/>
      <c r="H22" s="66">
        <f>SUM(H19:H21)</f>
        <v>727</v>
      </c>
      <c r="I22" s="64">
        <f>D22+F22+H22</f>
        <v>2386</v>
      </c>
      <c r="J22" s="65">
        <v>4</v>
      </c>
    </row>
    <row r="23" spans="1:10" ht="15">
      <c r="A23" s="61"/>
      <c r="B23" s="15"/>
      <c r="C23" s="15"/>
      <c r="D23" s="66"/>
      <c r="E23" s="15"/>
      <c r="F23" s="66"/>
      <c r="G23" s="66"/>
      <c r="H23" s="66"/>
      <c r="I23" s="64"/>
      <c r="J23" s="65"/>
    </row>
    <row r="24" spans="1:10" ht="14.25" customHeight="1">
      <c r="A24" s="61" t="s">
        <v>49</v>
      </c>
      <c r="B24" s="15"/>
      <c r="C24" s="14" t="s">
        <v>40</v>
      </c>
      <c r="D24" s="16">
        <v>16</v>
      </c>
      <c r="E24" s="14" t="s">
        <v>60</v>
      </c>
      <c r="F24" s="63">
        <v>189</v>
      </c>
      <c r="G24" s="14" t="s">
        <v>60</v>
      </c>
      <c r="H24" s="15">
        <v>31</v>
      </c>
      <c r="I24" s="64"/>
      <c r="J24" s="65"/>
    </row>
    <row r="25" spans="1:10" ht="15">
      <c r="A25" s="61"/>
      <c r="B25" s="15"/>
      <c r="C25" s="14" t="s">
        <v>60</v>
      </c>
      <c r="D25" s="16">
        <v>8</v>
      </c>
      <c r="E25" s="14" t="s">
        <v>40</v>
      </c>
      <c r="F25" s="63">
        <v>43</v>
      </c>
      <c r="G25" s="14" t="s">
        <v>40</v>
      </c>
      <c r="H25" s="15">
        <v>57</v>
      </c>
      <c r="I25" s="64"/>
      <c r="J25" s="65"/>
    </row>
    <row r="26" spans="1:10" ht="15">
      <c r="A26" s="61"/>
      <c r="B26" s="15"/>
      <c r="C26" s="67"/>
      <c r="D26" s="16"/>
      <c r="E26" s="67"/>
      <c r="F26" s="16"/>
      <c r="G26" s="15"/>
      <c r="H26" s="16"/>
      <c r="I26" s="64"/>
      <c r="J26" s="65"/>
    </row>
    <row r="27" spans="1:10" ht="15">
      <c r="A27" s="61"/>
      <c r="B27" s="15"/>
      <c r="C27" s="15"/>
      <c r="D27" s="66">
        <f>SUM(D24:D26)</f>
        <v>24</v>
      </c>
      <c r="E27" s="15"/>
      <c r="F27" s="66">
        <f>SUM(F24:F26)</f>
        <v>232</v>
      </c>
      <c r="G27" s="66"/>
      <c r="H27" s="66">
        <f>SUM(H24:H26)</f>
        <v>88</v>
      </c>
      <c r="I27" s="64">
        <f>D27+F27+H27</f>
        <v>344</v>
      </c>
      <c r="J27" s="65">
        <v>5</v>
      </c>
    </row>
    <row r="28" spans="1:10" ht="15">
      <c r="A28" s="61"/>
      <c r="B28" s="15"/>
      <c r="C28" s="15"/>
      <c r="D28" s="16"/>
      <c r="E28" s="15"/>
      <c r="F28" s="16"/>
      <c r="G28" s="16"/>
      <c r="H28" s="16"/>
      <c r="I28" s="64"/>
      <c r="J28" s="65"/>
    </row>
    <row r="29" spans="1:10" ht="15">
      <c r="A29" s="61" t="s">
        <v>77</v>
      </c>
      <c r="B29" s="15"/>
      <c r="C29" s="15"/>
      <c r="D29" s="16"/>
      <c r="E29" s="15"/>
      <c r="F29" s="16"/>
      <c r="G29" s="68" t="s">
        <v>124</v>
      </c>
      <c r="H29" s="69">
        <v>15</v>
      </c>
      <c r="I29" s="64"/>
      <c r="J29" s="65"/>
    </row>
    <row r="30" spans="1:10" ht="15">
      <c r="A30" s="61"/>
      <c r="B30" s="15"/>
      <c r="C30" s="15"/>
      <c r="D30" s="16"/>
      <c r="E30" s="15"/>
      <c r="F30" s="16"/>
      <c r="G30" s="16"/>
      <c r="H30" s="69"/>
      <c r="I30" s="64"/>
      <c r="J30" s="65"/>
    </row>
    <row r="31" spans="1:10" ht="15">
      <c r="A31" s="70"/>
      <c r="B31" s="71"/>
      <c r="C31" s="71"/>
      <c r="D31" s="72"/>
      <c r="E31" s="71"/>
      <c r="F31" s="72"/>
      <c r="G31" s="72"/>
      <c r="H31" s="73">
        <v>15</v>
      </c>
      <c r="I31" s="74">
        <v>15</v>
      </c>
      <c r="J31" s="75">
        <v>6</v>
      </c>
    </row>
  </sheetData>
  <sheetProtection/>
  <mergeCells count="3">
    <mergeCell ref="C2:D2"/>
    <mergeCell ref="E2:F2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7" r:id="rId1"/>
  <headerFooter>
    <oddHeader>&amp;CECHIPE CR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5.421875" style="0" customWidth="1"/>
    <col min="2" max="2" width="4.57421875" style="0" customWidth="1"/>
    <col min="3" max="3" width="21.57421875" style="0" customWidth="1"/>
    <col min="4" max="4" width="14.421875" style="0" customWidth="1"/>
  </cols>
  <sheetData>
    <row r="1" spans="1:5" ht="15">
      <c r="A1" s="50" t="s">
        <v>108</v>
      </c>
      <c r="B1" s="50" t="s">
        <v>0</v>
      </c>
      <c r="C1" s="50" t="s">
        <v>8</v>
      </c>
      <c r="D1" s="50" t="s">
        <v>9</v>
      </c>
      <c r="E1" s="50" t="s">
        <v>2</v>
      </c>
    </row>
    <row r="2" spans="1:5" ht="15">
      <c r="A2" s="52">
        <v>2</v>
      </c>
      <c r="B2" s="51">
        <v>1</v>
      </c>
      <c r="C2" s="50" t="s">
        <v>13</v>
      </c>
      <c r="D2" s="50" t="s">
        <v>123</v>
      </c>
      <c r="E2" s="50">
        <v>610</v>
      </c>
    </row>
    <row r="3" spans="1:5" ht="15">
      <c r="A3" s="52">
        <v>3</v>
      </c>
      <c r="B3" s="51">
        <v>2</v>
      </c>
      <c r="C3" s="50" t="s">
        <v>14</v>
      </c>
      <c r="D3" s="50" t="s">
        <v>10</v>
      </c>
      <c r="E3" s="50">
        <v>580</v>
      </c>
    </row>
    <row r="4" spans="1:5" ht="15">
      <c r="A4" s="52">
        <v>28</v>
      </c>
      <c r="B4" s="51">
        <v>3</v>
      </c>
      <c r="C4" s="50" t="s">
        <v>28</v>
      </c>
      <c r="D4" s="50" t="s">
        <v>10</v>
      </c>
      <c r="E4" s="50">
        <v>534</v>
      </c>
    </row>
    <row r="5" spans="1:5" ht="15">
      <c r="A5" s="52">
        <v>18</v>
      </c>
      <c r="B5" s="50">
        <v>4</v>
      </c>
      <c r="C5" s="50" t="s">
        <v>58</v>
      </c>
      <c r="D5" s="50" t="s">
        <v>10</v>
      </c>
      <c r="E5" s="50">
        <v>478</v>
      </c>
    </row>
    <row r="6" spans="1:5" ht="15">
      <c r="A6" s="52">
        <v>6</v>
      </c>
      <c r="B6" s="50">
        <v>5</v>
      </c>
      <c r="C6" s="50" t="s">
        <v>23</v>
      </c>
      <c r="D6" s="50" t="s">
        <v>33</v>
      </c>
      <c r="E6" s="50">
        <v>476</v>
      </c>
    </row>
    <row r="7" spans="1:5" ht="15">
      <c r="A7" s="52">
        <v>23</v>
      </c>
      <c r="B7" s="50">
        <v>6</v>
      </c>
      <c r="C7" s="50" t="s">
        <v>120</v>
      </c>
      <c r="D7" s="50" t="s">
        <v>1</v>
      </c>
      <c r="E7" s="50">
        <v>449</v>
      </c>
    </row>
    <row r="8" spans="1:5" ht="15">
      <c r="A8" s="52">
        <v>16</v>
      </c>
      <c r="B8" s="50">
        <v>7</v>
      </c>
      <c r="C8" s="50" t="s">
        <v>42</v>
      </c>
      <c r="D8" s="50" t="s">
        <v>1</v>
      </c>
      <c r="E8" s="50">
        <v>438</v>
      </c>
    </row>
    <row r="9" spans="1:5" ht="15">
      <c r="A9" s="52">
        <v>5</v>
      </c>
      <c r="B9" s="50">
        <v>8</v>
      </c>
      <c r="C9" s="50" t="s">
        <v>52</v>
      </c>
      <c r="D9" s="50" t="s">
        <v>10</v>
      </c>
      <c r="E9" s="50">
        <v>433</v>
      </c>
    </row>
    <row r="10" spans="1:5" ht="15">
      <c r="A10" s="52">
        <v>25</v>
      </c>
      <c r="B10" s="50">
        <v>9</v>
      </c>
      <c r="C10" s="50" t="s">
        <v>67</v>
      </c>
      <c r="D10" s="50" t="s">
        <v>1</v>
      </c>
      <c r="E10" s="50">
        <v>420.1</v>
      </c>
    </row>
    <row r="11" spans="1:5" ht="15">
      <c r="A11" s="52">
        <v>27</v>
      </c>
      <c r="B11" s="50">
        <v>10</v>
      </c>
      <c r="C11" s="50" t="s">
        <v>121</v>
      </c>
      <c r="D11" s="50" t="s">
        <v>1</v>
      </c>
      <c r="E11" s="50">
        <v>420</v>
      </c>
    </row>
    <row r="12" spans="1:5" ht="15">
      <c r="A12" s="52">
        <v>26</v>
      </c>
      <c r="B12" s="50">
        <v>11</v>
      </c>
      <c r="C12" s="50" t="s">
        <v>54</v>
      </c>
      <c r="D12" s="50" t="s">
        <v>10</v>
      </c>
      <c r="E12" s="50">
        <v>383</v>
      </c>
    </row>
    <row r="13" spans="1:5" ht="15">
      <c r="A13" s="52">
        <v>10</v>
      </c>
      <c r="B13" s="50">
        <v>12</v>
      </c>
      <c r="C13" s="50" t="s">
        <v>29</v>
      </c>
      <c r="D13" s="50" t="s">
        <v>10</v>
      </c>
      <c r="E13" s="50">
        <v>378</v>
      </c>
    </row>
    <row r="14" spans="1:5" ht="15">
      <c r="A14" s="52">
        <v>11</v>
      </c>
      <c r="B14" s="50">
        <v>13</v>
      </c>
      <c r="C14" s="50" t="s">
        <v>50</v>
      </c>
      <c r="D14" s="50" t="s">
        <v>10</v>
      </c>
      <c r="E14" s="50">
        <v>373</v>
      </c>
    </row>
    <row r="15" spans="1:5" ht="15">
      <c r="A15" s="52">
        <v>20</v>
      </c>
      <c r="B15" s="50">
        <v>14</v>
      </c>
      <c r="C15" s="50" t="s">
        <v>61</v>
      </c>
      <c r="D15" s="50"/>
      <c r="E15" s="50">
        <v>360</v>
      </c>
    </row>
    <row r="16" spans="1:5" ht="15">
      <c r="A16" s="52">
        <v>12</v>
      </c>
      <c r="B16" s="50">
        <v>15</v>
      </c>
      <c r="C16" s="50" t="s">
        <v>35</v>
      </c>
      <c r="D16" s="50" t="s">
        <v>1</v>
      </c>
      <c r="E16" s="50">
        <v>352</v>
      </c>
    </row>
    <row r="17" spans="1:5" ht="15">
      <c r="A17" s="52">
        <v>15</v>
      </c>
      <c r="B17" s="50">
        <v>16</v>
      </c>
      <c r="C17" s="50" t="s">
        <v>26</v>
      </c>
      <c r="D17" s="50" t="s">
        <v>123</v>
      </c>
      <c r="E17" s="50">
        <v>334</v>
      </c>
    </row>
    <row r="18" spans="1:5" ht="15">
      <c r="A18" s="52">
        <v>9</v>
      </c>
      <c r="B18" s="50">
        <v>17</v>
      </c>
      <c r="C18" s="50" t="s">
        <v>31</v>
      </c>
      <c r="D18" s="50" t="s">
        <v>1</v>
      </c>
      <c r="E18" s="50">
        <v>326</v>
      </c>
    </row>
    <row r="19" spans="1:5" ht="15">
      <c r="A19" s="52">
        <v>17</v>
      </c>
      <c r="B19" s="50">
        <v>18</v>
      </c>
      <c r="C19" s="50" t="s">
        <v>57</v>
      </c>
      <c r="D19" s="50" t="s">
        <v>33</v>
      </c>
      <c r="E19" s="50">
        <v>273</v>
      </c>
    </row>
    <row r="20" spans="1:5" ht="15">
      <c r="A20" s="52">
        <v>13</v>
      </c>
      <c r="B20" s="50">
        <v>19</v>
      </c>
      <c r="C20" s="50" t="s">
        <v>78</v>
      </c>
      <c r="D20" s="50" t="s">
        <v>77</v>
      </c>
      <c r="E20" s="50">
        <v>248</v>
      </c>
    </row>
    <row r="21" spans="1:5" ht="15">
      <c r="A21" s="52">
        <v>14</v>
      </c>
      <c r="B21" s="50">
        <v>20</v>
      </c>
      <c r="C21" s="50" t="s">
        <v>43</v>
      </c>
      <c r="D21" s="50" t="s">
        <v>10</v>
      </c>
      <c r="E21" s="50">
        <v>0.6</v>
      </c>
    </row>
    <row r="22" spans="1:5" ht="15">
      <c r="A22" s="52">
        <v>24</v>
      </c>
      <c r="B22" s="50">
        <v>21</v>
      </c>
      <c r="C22" s="50" t="s">
        <v>66</v>
      </c>
      <c r="D22" s="50" t="s">
        <v>1</v>
      </c>
      <c r="E22" s="50">
        <v>0.5</v>
      </c>
    </row>
    <row r="23" spans="1:5" ht="15">
      <c r="A23" s="52">
        <v>8</v>
      </c>
      <c r="B23" s="50">
        <v>22</v>
      </c>
      <c r="C23" s="50" t="s">
        <v>46</v>
      </c>
      <c r="D23" s="50" t="s">
        <v>33</v>
      </c>
      <c r="E23" s="50">
        <v>0.4</v>
      </c>
    </row>
    <row r="24" spans="1:5" ht="15">
      <c r="A24" s="52">
        <v>21</v>
      </c>
      <c r="B24" s="50">
        <v>23</v>
      </c>
      <c r="C24" s="50" t="s">
        <v>63</v>
      </c>
      <c r="D24" s="50" t="s">
        <v>33</v>
      </c>
      <c r="E24" s="50">
        <v>0.3</v>
      </c>
    </row>
    <row r="25" spans="1:5" ht="15">
      <c r="A25" s="52">
        <v>22</v>
      </c>
      <c r="B25" s="50">
        <v>24</v>
      </c>
      <c r="C25" s="50" t="s">
        <v>122</v>
      </c>
      <c r="D25" s="50"/>
      <c r="E25" s="50">
        <v>0.2</v>
      </c>
    </row>
    <row r="26" spans="1:5" ht="15">
      <c r="A26" s="52">
        <v>1</v>
      </c>
      <c r="B26" s="50">
        <v>25</v>
      </c>
      <c r="C26" s="50" t="s">
        <v>24</v>
      </c>
      <c r="D26" s="50" t="s">
        <v>10</v>
      </c>
      <c r="E26" s="50">
        <v>0.1</v>
      </c>
    </row>
    <row r="27" spans="1:5" ht="15">
      <c r="A27" s="52">
        <v>7</v>
      </c>
      <c r="B27" s="50">
        <v>26</v>
      </c>
      <c r="C27" s="50" t="s">
        <v>15</v>
      </c>
      <c r="D27" s="50" t="s">
        <v>10</v>
      </c>
      <c r="E27" s="50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&amp;CCUPA BUCOVINEI
SUCEAVA 11.03.2023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c_mihai</cp:lastModifiedBy>
  <cp:lastPrinted>2023-03-12T09:03:10Z</cp:lastPrinted>
  <dcterms:created xsi:type="dcterms:W3CDTF">2012-03-31T20:55:31Z</dcterms:created>
  <dcterms:modified xsi:type="dcterms:W3CDTF">2023-03-17T18:08:03Z</dcterms:modified>
  <cp:category/>
  <cp:version/>
  <cp:contentType/>
  <cp:contentStatus/>
</cp:coreProperties>
</file>