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90" windowWidth="15480" windowHeight="9825" tabRatio="374" activeTab="0"/>
  </bookViews>
  <sheets>
    <sheet name="Integral ... parţial" sheetId="1" r:id="rId1"/>
    <sheet name="Perechi" sheetId="2" r:id="rId2"/>
    <sheet name="21" sheetId="3" r:id="rId3"/>
    <sheet name="22" sheetId="4" r:id="rId4"/>
    <sheet name="23" sheetId="5" r:id="rId5"/>
    <sheet name="24" sheetId="6" r:id="rId6"/>
    <sheet name="25" sheetId="7" r:id="rId7"/>
    <sheet name="26" sheetId="8" r:id="rId8"/>
    <sheet name="27" sheetId="9" r:id="rId9"/>
    <sheet name="28" sheetId="10" r:id="rId10"/>
    <sheet name="29" sheetId="11" r:id="rId11"/>
    <sheet name="30" sheetId="12" r:id="rId12"/>
    <sheet name="31" sheetId="13" r:id="rId13"/>
    <sheet name="32" sheetId="14" r:id="rId14"/>
    <sheet name="33" sheetId="15" r:id="rId15"/>
    <sheet name="34" sheetId="16" r:id="rId16"/>
    <sheet name="35" sheetId="17" r:id="rId17"/>
    <sheet name="36" sheetId="18" r:id="rId18"/>
    <sheet name="37" sheetId="19" r:id="rId19"/>
  </sheets>
  <externalReferences>
    <externalReference r:id="rId22"/>
    <externalReference r:id="rId23"/>
  </externalReferences>
  <definedNames/>
  <calcPr fullCalcOnLoad="1"/>
</workbook>
</file>

<file path=xl/comments10.xml><?xml version="1.0" encoding="utf-8"?>
<comments xmlns="http://schemas.openxmlformats.org/spreadsheetml/2006/main">
  <authors>
    <author>probook 4</author>
  </authors>
  <commentList>
    <comment ref="BB5" authorId="0">
      <text>
        <r>
          <rPr>
            <sz val="9"/>
            <rFont val="Tahoma"/>
            <family val="0"/>
          </rPr>
          <t>Se depun prea multe litere !</t>
        </r>
      </text>
    </comment>
    <comment ref="BB6" authorId="0">
      <text>
        <r>
          <rPr>
            <sz val="9"/>
            <rFont val="Tahoma"/>
            <family val="0"/>
          </rPr>
          <t>Litera A nu se poate depune !</t>
        </r>
      </text>
    </comment>
    <comment ref="BB7" authorId="0">
      <text>
        <r>
          <rPr>
            <sz val="9"/>
            <rFont val="Tahoma"/>
            <family val="0"/>
          </rPr>
          <t>Litera I nu se poate depune !</t>
        </r>
      </text>
    </comment>
    <comment ref="BB8" authorId="0">
      <text>
        <r>
          <rPr>
            <sz val="9"/>
            <rFont val="Tahoma"/>
            <family val="0"/>
          </rPr>
          <t>Litera A nu se poate depune !</t>
        </r>
      </text>
    </comment>
  </commentList>
</comments>
</file>

<file path=xl/comments11.xml><?xml version="1.0" encoding="utf-8"?>
<comments xmlns="http://schemas.openxmlformats.org/spreadsheetml/2006/main">
  <authors>
    <author>CataCaba</author>
  </authors>
  <commentList>
    <comment ref="BB7" authorId="0">
      <text>
        <r>
          <rPr>
            <sz val="9"/>
            <rFont val="Tahoma"/>
            <family val="2"/>
          </rPr>
          <t>Litera U se suprapune peste E !</t>
        </r>
      </text>
    </comment>
  </commentList>
</comments>
</file>

<file path=xl/comments13.xml><?xml version="1.0" encoding="utf-8"?>
<comments xmlns="http://schemas.openxmlformats.org/spreadsheetml/2006/main">
  <authors>
    <author>Nyky</author>
  </authors>
  <commentList>
    <comment ref="BB9" authorId="0">
      <text>
        <r>
          <rPr>
            <sz val="9"/>
            <rFont val="Tahoma"/>
            <family val="2"/>
          </rPr>
          <t>Litera O nu se poate depune !</t>
        </r>
      </text>
    </comment>
  </commentList>
</comments>
</file>

<file path=xl/comments15.xml><?xml version="1.0" encoding="utf-8"?>
<comments xmlns="http://schemas.openxmlformats.org/spreadsheetml/2006/main">
  <authors>
    <author>probook 4</author>
  </authors>
  <commentList>
    <comment ref="BB7" authorId="0">
      <text>
        <r>
          <rPr>
            <sz val="9"/>
            <rFont val="Tahoma"/>
            <family val="0"/>
          </rPr>
          <t>Adiacentul VIRTUALp este incorect !</t>
        </r>
      </text>
    </comment>
    <comment ref="BB8" authorId="0">
      <text>
        <r>
          <rPr>
            <sz val="9"/>
            <rFont val="Tahoma"/>
            <family val="0"/>
          </rPr>
          <t>Litera F nu se poate depune !</t>
        </r>
      </text>
    </comment>
    <comment ref="BB9" authorId="0">
      <text>
        <r>
          <rPr>
            <sz val="9"/>
            <rFont val="Tahoma"/>
            <family val="0"/>
          </rPr>
          <t>Litera A nu se poate depune !</t>
        </r>
      </text>
    </comment>
    <comment ref="BB10" authorId="0">
      <text>
        <r>
          <rPr>
            <sz val="9"/>
            <rFont val="Tahoma"/>
            <family val="0"/>
          </rPr>
          <t>Litera E nu se poate depune !</t>
        </r>
      </text>
    </comment>
  </commentList>
</comments>
</file>

<file path=xl/comments17.xml><?xml version="1.0" encoding="utf-8"?>
<comments xmlns="http://schemas.openxmlformats.org/spreadsheetml/2006/main">
  <authors>
    <author>probook 4</author>
  </authors>
  <commentList>
    <comment ref="BB3" authorId="0">
      <text>
        <r>
          <rPr>
            <sz val="9"/>
            <rFont val="Tahoma"/>
            <family val="0"/>
          </rPr>
          <t>Se depun prea multe litere !</t>
        </r>
      </text>
    </comment>
  </commentList>
</comments>
</file>

<file path=xl/comments18.xml><?xml version="1.0" encoding="utf-8"?>
<comments xmlns="http://schemas.openxmlformats.org/spreadsheetml/2006/main">
  <authors>
    <author>CataCaba</author>
  </authors>
  <commentList>
    <comment ref="BB8" authorId="0">
      <text>
        <r>
          <rPr>
            <sz val="9"/>
            <rFont val="Tahoma"/>
            <family val="2"/>
          </rPr>
          <t>Cuvant INEXISTENT in lista!</t>
        </r>
      </text>
    </comment>
  </commentList>
</comments>
</file>

<file path=xl/comments19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  <comment ref="BB4" authorId="0">
      <text>
        <r>
          <rPr>
            <sz val="9"/>
            <rFont val="Tahoma"/>
            <family val="2"/>
          </rPr>
          <t>Litera E nu se poate depune !</t>
        </r>
      </text>
    </comment>
    <comment ref="BB7" authorId="0">
      <text>
        <r>
          <rPr>
            <sz val="9"/>
            <rFont val="Tahoma"/>
            <family val="2"/>
          </rPr>
          <t>Litera R nu se poate depune !</t>
        </r>
      </text>
    </comment>
  </commentList>
</comments>
</file>

<file path=xl/comments5.xml><?xml version="1.0" encoding="utf-8"?>
<comments xmlns="http://schemas.openxmlformats.org/spreadsheetml/2006/main">
  <authors>
    <author>CataCaba</author>
  </authors>
  <commentList>
    <comment ref="BB3" authorId="0">
      <text>
        <r>
          <rPr>
            <sz val="9"/>
            <rFont val="Tahoma"/>
            <family val="2"/>
          </rPr>
          <t>Se depun prea multe litere !</t>
        </r>
      </text>
    </comment>
  </commentList>
</comments>
</file>

<file path=xl/comments7.xml><?xml version="1.0" encoding="utf-8"?>
<comments xmlns="http://schemas.openxmlformats.org/spreadsheetml/2006/main">
  <authors>
    <author>CataCaba</author>
  </authors>
  <commentList>
    <comment ref="BB9" authorId="0">
      <text>
        <r>
          <rPr>
            <sz val="9"/>
            <rFont val="Tahoma"/>
            <family val="2"/>
          </rPr>
          <t>Litera O se suprapune peste A !</t>
        </r>
      </text>
    </comment>
  </commentList>
</comments>
</file>

<file path=xl/comments8.xml><?xml version="1.0" encoding="utf-8"?>
<comments xmlns="http://schemas.openxmlformats.org/spreadsheetml/2006/main">
  <authors>
    <author>probook 4</author>
  </authors>
  <commentList>
    <comment ref="BB6" authorId="0">
      <text>
        <r>
          <rPr>
            <sz val="9"/>
            <rFont val="Tahoma"/>
            <family val="0"/>
          </rPr>
          <t>Litera A nu se poate depune !</t>
        </r>
      </text>
    </comment>
    <comment ref="BB7" authorId="0">
      <text>
        <r>
          <rPr>
            <sz val="9"/>
            <rFont val="Tahoma"/>
            <family val="0"/>
          </rPr>
          <t>Litera L nu se poate depune !</t>
        </r>
      </text>
    </comment>
    <comment ref="BB9" authorId="0">
      <text>
        <r>
          <rPr>
            <sz val="9"/>
            <rFont val="Tahoma"/>
            <family val="0"/>
          </rPr>
          <t>Adiacentul aV este incorect !</t>
        </r>
      </text>
    </comment>
  </commentList>
</comments>
</file>

<file path=xl/sharedStrings.xml><?xml version="1.0" encoding="utf-8"?>
<sst xmlns="http://schemas.openxmlformats.org/spreadsheetml/2006/main" count="5245" uniqueCount="336">
  <si>
    <t>Depunerile</t>
  </si>
  <si>
    <t>t</t>
  </si>
  <si>
    <t>litere</t>
  </si>
  <si>
    <t>vocale</t>
  </si>
  <si>
    <t>consoane</t>
  </si>
  <si>
    <t>Stoc partial</t>
  </si>
  <si>
    <t>Punctaj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</si>
  <si>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</si>
  <si>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</si>
  <si>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</si>
  <si>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</si>
  <si>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</si>
  <si>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</si>
  <si>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</si>
  <si>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</si>
  <si>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</si>
  <si>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</si>
  <si>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</si>
  <si>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</si>
  <si>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</si>
  <si>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</si>
  <si>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</si>
  <si>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</si>
  <si>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</si>
  <si>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</si>
  <si>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</si>
  <si>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</si>
  <si>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</si>
  <si>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</si>
  <si>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</si>
  <si>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</si>
  <si>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</si>
  <si>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</si>
  <si>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</si>
  <si>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</si>
  <si>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</si>
  <si>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</si>
  <si>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</si>
  <si>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</si>
  <si>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</si>
  <si>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</si>
  <si>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</si>
  <si>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</si>
  <si>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</si>
  <si>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</si>
  <si>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</si>
  <si>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</si>
  <si>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</si>
  <si>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</si>
  <si>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</si>
  <si>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</si>
  <si>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</si>
  <si>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Stocul disponibil</t>
  </si>
  <si>
    <t>Dep. nr. :</t>
  </si>
  <si>
    <t>Cuvânt</t>
  </si>
  <si>
    <t>decalaj</t>
  </si>
  <si>
    <t xml:space="preserve"> 6</t>
  </si>
  <si>
    <t>Verificare terminatã.</t>
  </si>
  <si>
    <t xml:space="preserve"> 0</t>
  </si>
  <si>
    <t>h8</t>
  </si>
  <si>
    <t>VER(Z)I</t>
  </si>
  <si>
    <t xml:space="preserve"> 1</t>
  </si>
  <si>
    <t>12a</t>
  </si>
  <si>
    <t>FRATELUI</t>
  </si>
  <si>
    <t>g12</t>
  </si>
  <si>
    <t>UD</t>
  </si>
  <si>
    <t xml:space="preserve"> 5</t>
  </si>
  <si>
    <t>e8</t>
  </si>
  <si>
    <t>COTLET</t>
  </si>
  <si>
    <t>9d</t>
  </si>
  <si>
    <t>COT</t>
  </si>
  <si>
    <t>c11</t>
  </si>
  <si>
    <t>[ TACO ]</t>
  </si>
  <si>
    <t>a12</t>
  </si>
  <si>
    <t>FURA</t>
  </si>
  <si>
    <t xml:space="preserve"> 173</t>
  </si>
  <si>
    <t xml:space="preserve"> 7</t>
  </si>
  <si>
    <t>8c</t>
  </si>
  <si>
    <t>COTELOR</t>
  </si>
  <si>
    <t>c8</t>
  </si>
  <si>
    <t>CA</t>
  </si>
  <si>
    <t>b9</t>
  </si>
  <si>
    <t>TRECUTA</t>
  </si>
  <si>
    <t>15a</t>
  </si>
  <si>
    <t>VARFUI(N)D</t>
  </si>
  <si>
    <t>11a</t>
  </si>
  <si>
    <t>CE</t>
  </si>
  <si>
    <t>CEL</t>
  </si>
  <si>
    <t>e14</t>
  </si>
  <si>
    <t>TU</t>
  </si>
  <si>
    <t>14e</t>
  </si>
  <si>
    <t>TT</t>
  </si>
  <si>
    <t xml:space="preserve"> 8</t>
  </si>
  <si>
    <t xml:space="preserve"> 474</t>
  </si>
  <si>
    <t>h1</t>
  </si>
  <si>
    <t>[ VALURILE ]</t>
  </si>
  <si>
    <t>2b</t>
  </si>
  <si>
    <t>[ TRACTOARELE ]</t>
  </si>
  <si>
    <t>8e</t>
  </si>
  <si>
    <t>TUF(E)</t>
  </si>
  <si>
    <t>g8</t>
  </si>
  <si>
    <t>FOC</t>
  </si>
  <si>
    <t xml:space="preserve"> 31</t>
  </si>
  <si>
    <t>5f</t>
  </si>
  <si>
    <t>[ TORT ]</t>
  </si>
  <si>
    <t>TOCILAR</t>
  </si>
  <si>
    <t>13b</t>
  </si>
  <si>
    <t>TORTURAT</t>
  </si>
  <si>
    <t>d13</t>
  </si>
  <si>
    <t>RAC</t>
  </si>
  <si>
    <t>F(R)UCTELE</t>
  </si>
  <si>
    <t>11g</t>
  </si>
  <si>
    <t>VI</t>
  </si>
  <si>
    <t xml:space="preserve"> 9</t>
  </si>
  <si>
    <t>f13</t>
  </si>
  <si>
    <t>UDE</t>
  </si>
  <si>
    <t xml:space="preserve"> 357</t>
  </si>
  <si>
    <t>h7</t>
  </si>
  <si>
    <t>TORTURA</t>
  </si>
  <si>
    <t>g13</t>
  </si>
  <si>
    <t>CER</t>
  </si>
  <si>
    <t>FAVO(R)URI</t>
  </si>
  <si>
    <t>13g</t>
  </si>
  <si>
    <t>CAD</t>
  </si>
  <si>
    <t>14f</t>
  </si>
  <si>
    <t>[ TU ]</t>
  </si>
  <si>
    <t>14b</t>
  </si>
  <si>
    <t>CEC</t>
  </si>
  <si>
    <t>8g</t>
  </si>
  <si>
    <t>LOT</t>
  </si>
  <si>
    <t>LUT</t>
  </si>
  <si>
    <t xml:space="preserve"> 354</t>
  </si>
  <si>
    <t>DEVORAT</t>
  </si>
  <si>
    <t>g14</t>
  </si>
  <si>
    <t>(P)RAFUITE</t>
  </si>
  <si>
    <t>COTLETUL</t>
  </si>
  <si>
    <t>j8</t>
  </si>
  <si>
    <t>CU</t>
  </si>
  <si>
    <t>CUC</t>
  </si>
  <si>
    <t>13h</t>
  </si>
  <si>
    <t>AR</t>
  </si>
  <si>
    <t xml:space="preserve"> 452</t>
  </si>
  <si>
    <t>CURATAT</t>
  </si>
  <si>
    <t>TE</t>
  </si>
  <si>
    <t>11h</t>
  </si>
  <si>
    <t>AT</t>
  </si>
  <si>
    <t>11e</t>
  </si>
  <si>
    <t>DUCATELOR</t>
  </si>
  <si>
    <t>FR(I)VOLEI</t>
  </si>
  <si>
    <t>j10</t>
  </si>
  <si>
    <t>f10</t>
  </si>
  <si>
    <t xml:space="preserve"> 505</t>
  </si>
  <si>
    <t>OL</t>
  </si>
  <si>
    <t>FLUVIALE</t>
  </si>
  <si>
    <t>TRACT(A)T</t>
  </si>
  <si>
    <t>a14</t>
  </si>
  <si>
    <t>OF</t>
  </si>
  <si>
    <t>14c</t>
  </si>
  <si>
    <t>TOT</t>
  </si>
  <si>
    <t>[ ROD ]</t>
  </si>
  <si>
    <t>TURC</t>
  </si>
  <si>
    <t>10h</t>
  </si>
  <si>
    <t>AC</t>
  </si>
  <si>
    <t xml:space="preserve"> 450</t>
  </si>
  <si>
    <t>[ ACORDaTE ]</t>
  </si>
  <si>
    <t>COROD(A)T</t>
  </si>
  <si>
    <t>VRAFUITE</t>
  </si>
  <si>
    <t>CO</t>
  </si>
  <si>
    <t>COL</t>
  </si>
  <si>
    <t>RECOLTATUL</t>
  </si>
  <si>
    <t xml:space="preserve"> 515</t>
  </si>
  <si>
    <t>FACERI</t>
  </si>
  <si>
    <t>12e</t>
  </si>
  <si>
    <t>CUTIT</t>
  </si>
  <si>
    <t>e12</t>
  </si>
  <si>
    <t>CUTE</t>
  </si>
  <si>
    <t>LARVELOR</t>
  </si>
  <si>
    <t>FACERI(L)OR</t>
  </si>
  <si>
    <t>i14</t>
  </si>
  <si>
    <t>[ COT ]</t>
  </si>
  <si>
    <t>13d</t>
  </si>
  <si>
    <t xml:space="preserve"> 315</t>
  </si>
  <si>
    <t>DOTATUL</t>
  </si>
  <si>
    <t>13f</t>
  </si>
  <si>
    <t>EUL</t>
  </si>
  <si>
    <t>f11</t>
  </si>
  <si>
    <t>TREC(I)</t>
  </si>
  <si>
    <t>VERIF(I)CA</t>
  </si>
  <si>
    <t>TOC</t>
  </si>
  <si>
    <t>ROL</t>
  </si>
  <si>
    <t>10g</t>
  </si>
  <si>
    <t>TA</t>
  </si>
  <si>
    <t xml:space="preserve"> 345</t>
  </si>
  <si>
    <t>TOLERAT</t>
  </si>
  <si>
    <t>UT</t>
  </si>
  <si>
    <t>FAVORITE</t>
  </si>
  <si>
    <t>13e</t>
  </si>
  <si>
    <t>[ LA ]</t>
  </si>
  <si>
    <t>[ LAT ]</t>
  </si>
  <si>
    <t>CERC</t>
  </si>
  <si>
    <t>14a</t>
  </si>
  <si>
    <t>[ UDa ]</t>
  </si>
  <si>
    <t>9g</t>
  </si>
  <si>
    <t xml:space="preserve"> 360</t>
  </si>
  <si>
    <t>TRECUT</t>
  </si>
  <si>
    <t>TUF</t>
  </si>
  <si>
    <t>[ VALORIFiCATELOR ]</t>
  </si>
  <si>
    <t>j14</t>
  </si>
  <si>
    <t>[ DA ]</t>
  </si>
  <si>
    <t>f14</t>
  </si>
  <si>
    <t>[ TI ]</t>
  </si>
  <si>
    <t>b14</t>
  </si>
  <si>
    <t>[ CA ]</t>
  </si>
  <si>
    <t xml:space="preserve"> 28</t>
  </si>
  <si>
    <t>VIRTUAL</t>
  </si>
  <si>
    <t>8h</t>
  </si>
  <si>
    <t>VOTUL</t>
  </si>
  <si>
    <t>k7</t>
  </si>
  <si>
    <t>15h</t>
  </si>
  <si>
    <t>[ pERFECTA ]</t>
  </si>
  <si>
    <t>d14</t>
  </si>
  <si>
    <t>[ OF ]</t>
  </si>
  <si>
    <t>[ VIRTUALA ]</t>
  </si>
  <si>
    <t>[ DE ]</t>
  </si>
  <si>
    <t>9h</t>
  </si>
  <si>
    <t>IT</t>
  </si>
  <si>
    <t xml:space="preserve"> 106</t>
  </si>
  <si>
    <t>DRO(G)ATE</t>
  </si>
  <si>
    <t>CI</t>
  </si>
  <si>
    <t>LOC</t>
  </si>
  <si>
    <t>11d</t>
  </si>
  <si>
    <t>TRUCAT</t>
  </si>
  <si>
    <t xml:space="preserve"> 359</t>
  </si>
  <si>
    <t>[ FOCURILE ]</t>
  </si>
  <si>
    <r>
      <t>RNB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(TUDOR Bianca-RADU Radu)</t>
    </r>
  </si>
  <si>
    <r>
      <t>EPICA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(MIHALCA Cosmina-PANAIT Alexandra)</t>
    </r>
  </si>
  <si>
    <r>
      <t>JOKER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(ROSCANEANU Alexandru-ASAFTEI Andrei)</t>
    </r>
  </si>
  <si>
    <r>
      <t>THE BOYS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(ENEA Iustin-CABA Cristian )</t>
    </r>
  </si>
  <si>
    <r>
      <t>CC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(ICHIM Cosmin-GASPAR Cristian)</t>
    </r>
  </si>
  <si>
    <r>
      <t>SMILE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(HANCEANU Claudia -STAUCEANU Daniela )</t>
    </r>
  </si>
  <si>
    <r>
      <t>MINIONS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(SANDU Steluta-MIHALACHE Paula )</t>
    </r>
  </si>
  <si>
    <r>
      <t>WHAT'S UP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(SADICI Daiana Andreea-POPESCU Adina Maria)</t>
    </r>
  </si>
  <si>
    <r>
      <t>VULTURII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(IVAN Alexandru-DANILA Florin)</t>
    </r>
  </si>
  <si>
    <r>
      <t>EVO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(ICHIM Antonia -URSACHI Anca)</t>
    </r>
  </si>
  <si>
    <r>
      <t>ANONYMUS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(MOARTI Andrei-ONUTA Vlad)</t>
    </r>
  </si>
  <si>
    <r>
      <t>DUBLU X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(HANCEANU Vladut -JUGARIU David Iulian)</t>
    </r>
  </si>
  <si>
    <r>
      <t>COOL GIRLS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(ASAFTEI Florina -OLARIU Ancuta)</t>
    </r>
  </si>
  <si>
    <r>
      <t>CAMPIONII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(ICHIM Iosif-Andrei -CERNAHUZ Nicolae)</t>
    </r>
  </si>
  <si>
    <r>
      <t>BAIETII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(ISPIRI Marian Ionescu-NICOI Iulian)</t>
    </r>
  </si>
  <si>
    <r>
      <t>TRIPLU X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(MASCAN Emanuel Gabriel-MAXIM Ciprian)</t>
    </r>
  </si>
  <si>
    <r>
      <t>FETITELE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(SADICI Andreea-NICOI Iuliana Paraschiva)</t>
    </r>
  </si>
  <si>
    <t>Masa</t>
  </si>
  <si>
    <t>Nume echipa</t>
  </si>
  <si>
    <t>Cat</t>
  </si>
  <si>
    <t>Jucator 1</t>
  </si>
  <si>
    <t>Club 1</t>
  </si>
  <si>
    <t>Jucator 2</t>
  </si>
  <si>
    <t>Club 2</t>
  </si>
  <si>
    <t>RNB</t>
  </si>
  <si>
    <t>TUDOR Bianca</t>
  </si>
  <si>
    <t xml:space="preserve">Universitatea </t>
  </si>
  <si>
    <t>RADU Radu</t>
  </si>
  <si>
    <t>Argus</t>
  </si>
  <si>
    <t>EPICA</t>
  </si>
  <si>
    <t>MIHALCA Cosmina</t>
  </si>
  <si>
    <t>Impetus</t>
  </si>
  <si>
    <t>PANAIT Alexandra</t>
  </si>
  <si>
    <t>JOKER</t>
  </si>
  <si>
    <t>ROSCANEANU Alexandru</t>
  </si>
  <si>
    <t>ASAFTEI Andrei</t>
  </si>
  <si>
    <t>THE BOYS</t>
  </si>
  <si>
    <t>ENEA Iustin</t>
  </si>
  <si>
    <t xml:space="preserve">CABA Cristian </t>
  </si>
  <si>
    <t>CC</t>
  </si>
  <si>
    <t>ICHIM Cosmin</t>
  </si>
  <si>
    <t>GASPAR Cristian</t>
  </si>
  <si>
    <t>SMILE</t>
  </si>
  <si>
    <t xml:space="preserve">HANCEANU Claudia </t>
  </si>
  <si>
    <t xml:space="preserve">Argus </t>
  </si>
  <si>
    <t xml:space="preserve">STAUCEANU Daniela </t>
  </si>
  <si>
    <t>MINIONS</t>
  </si>
  <si>
    <t>SANDU Steluta</t>
  </si>
  <si>
    <t xml:space="preserve">MIHALACHE Paula </t>
  </si>
  <si>
    <t>WHAT'S UP</t>
  </si>
  <si>
    <t>SADICI Daiana Andreea</t>
  </si>
  <si>
    <t>West Moldavia</t>
  </si>
  <si>
    <t>POPESCU Adina Maria</t>
  </si>
  <si>
    <t>VULTURII</t>
  </si>
  <si>
    <t>IVAN Alexandru</t>
  </si>
  <si>
    <t>Locomotiva</t>
  </si>
  <si>
    <t>DANILA Florin</t>
  </si>
  <si>
    <t>EVO</t>
  </si>
  <si>
    <t xml:space="preserve">ICHIM Antonia </t>
  </si>
  <si>
    <t>URSACHI Anca</t>
  </si>
  <si>
    <t>ANONYMUS</t>
  </si>
  <si>
    <t>MOARTI Andrei</t>
  </si>
  <si>
    <t>ONUTA Vlad</t>
  </si>
  <si>
    <t>DUBLU X</t>
  </si>
  <si>
    <t xml:space="preserve">HANCEANU Vladut </t>
  </si>
  <si>
    <t>JUGARIU David Iulian</t>
  </si>
  <si>
    <t>COOL GIRLS</t>
  </si>
  <si>
    <t xml:space="preserve">ASAFTEI Florina </t>
  </si>
  <si>
    <t>OLARIU Ancuta</t>
  </si>
  <si>
    <t>Preventis</t>
  </si>
  <si>
    <t>CAMPIONII</t>
  </si>
  <si>
    <t xml:space="preserve">ICHIM Iosif-Andrei </t>
  </si>
  <si>
    <t>CERNAHUZ Nicolae</t>
  </si>
  <si>
    <t>BAIETII</t>
  </si>
  <si>
    <t>ISPIRI Marian Ionescu</t>
  </si>
  <si>
    <t>CFR Constanta</t>
  </si>
  <si>
    <t>NICOI Iulian</t>
  </si>
  <si>
    <t>TRIPLU X</t>
  </si>
  <si>
    <t>MASCAN Emanuel Gabriel</t>
  </si>
  <si>
    <t>MAXIM Ciprian</t>
  </si>
  <si>
    <t>FETITELE</t>
  </si>
  <si>
    <t>SADICI Andreea</t>
  </si>
  <si>
    <t>Lazar</t>
  </si>
  <si>
    <t>NICOI Iuliana Paraschiva</t>
  </si>
  <si>
    <r>
      <t>RNB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(TUDOR Bianca-RADU Radu)</t>
    </r>
  </si>
  <si>
    <r>
      <t>EPICA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(MIHALCA Cosmina-PANAIT Alexandra)</t>
    </r>
  </si>
  <si>
    <r>
      <t>JOKER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(ROSCANEANU Alexandru-ASAFTEI Andrei)</t>
    </r>
  </si>
  <si>
    <r>
      <t>THE BOYS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(ENEA Iustin-CABA Cristian )</t>
    </r>
  </si>
  <si>
    <r>
      <t>CC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(ICHIM Cosmin-GASPAR Cristian)</t>
    </r>
  </si>
  <si>
    <r>
      <t>SMILE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(HANCEANU Claudia -STAUCEANU Daniela )</t>
    </r>
  </si>
  <si>
    <r>
      <t>MINIONS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(SANDU Steluta-MIHALACHE Paula )</t>
    </r>
  </si>
  <si>
    <r>
      <t>WHAT'S UP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(SADICI Daiana Andreea-POPESCU Adina Maria)</t>
    </r>
  </si>
  <si>
    <r>
      <t>VULTURII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(IVAN Alexandru-DANILA Florin)</t>
    </r>
  </si>
  <si>
    <r>
      <t>EVO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(ICHIM Antonia -URSACHI Anca)</t>
    </r>
  </si>
  <si>
    <r>
      <t>ANONYMUS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(MOARTI Andrei-ONUTA Vlad)</t>
    </r>
  </si>
  <si>
    <r>
      <t>DUBLU X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(HANCEANU Vladut -JUGARIU David Iulian)</t>
    </r>
  </si>
  <si>
    <r>
      <t>COOL GIRLS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(ASAFTEI Florina -OLARIU Ancuta)</t>
    </r>
  </si>
  <si>
    <r>
      <t>CAMPIONII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(ICHIM Iosif-Andrei -CERNAHUZ Nicolae)</t>
    </r>
  </si>
  <si>
    <r>
      <t>BAIETII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(ISPIRI Marian Ionescu-NICOI Iulian)</t>
    </r>
  </si>
  <si>
    <r>
      <t>TRIPLU X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(MASCAN Emanuel Gabriel-MAXIM Ciprian)</t>
    </r>
  </si>
  <si>
    <r>
      <t>FETITELE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(SADICI Andreea-NICOI Iuliana Paraschiva)</t>
    </r>
  </si>
  <si>
    <r>
      <t xml:space="preserve">Integral... partial </t>
    </r>
    <r>
      <rPr>
        <sz val="14"/>
        <rFont val="Arial"/>
        <family val="2"/>
      </rPr>
      <t>(CNSP 2013 Tineret)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</si>
</sst>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</numFmts>
  <fonts count="3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5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1" fillId="22" borderId="22" xfId="0" applyFont="1" applyFill="1" applyBorder="1" applyAlignment="1">
      <alignment/>
    </xf>
    <xf numFmtId="0" fontId="1" fillId="22" borderId="23" xfId="0" applyFont="1" applyFill="1" applyBorder="1" applyAlignment="1">
      <alignment/>
    </xf>
    <xf numFmtId="0" fontId="1" fillId="22" borderId="24" xfId="0" applyFont="1" applyFill="1" applyBorder="1" applyAlignment="1">
      <alignment/>
    </xf>
    <xf numFmtId="0" fontId="1" fillId="22" borderId="25" xfId="0" applyFont="1" applyFill="1" applyBorder="1" applyAlignment="1">
      <alignment/>
    </xf>
    <xf numFmtId="0" fontId="1" fillId="22" borderId="26" xfId="0" applyFont="1" applyFill="1" applyBorder="1" applyAlignment="1">
      <alignment/>
    </xf>
    <xf numFmtId="0" fontId="1" fillId="22" borderId="27" xfId="0" applyFont="1" applyFill="1" applyBorder="1" applyAlignment="1">
      <alignment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9" xfId="0" applyFont="1" applyFill="1" applyBorder="1" applyAlignment="1">
      <alignment horizontal="left" vertical="center"/>
    </xf>
    <xf numFmtId="0" fontId="2" fillId="23" borderId="28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9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28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2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right"/>
    </xf>
    <xf numFmtId="0" fontId="1" fillId="22" borderId="20" xfId="0" applyFont="1" applyFill="1" applyBorder="1" applyAlignment="1">
      <alignment shrinkToFit="1"/>
    </xf>
    <xf numFmtId="0" fontId="1" fillId="22" borderId="23" xfId="0" applyFont="1" applyFill="1" applyBorder="1" applyAlignment="1">
      <alignment shrinkToFit="1"/>
    </xf>
    <xf numFmtId="0" fontId="1" fillId="22" borderId="26" xfId="0" applyFont="1" applyFill="1" applyBorder="1" applyAlignment="1">
      <alignment shrinkToFit="1"/>
    </xf>
    <xf numFmtId="0" fontId="8" fillId="19" borderId="19" xfId="0" applyFont="1" applyFill="1" applyBorder="1" applyAlignment="1">
      <alignment horizontal="center" vertical="center"/>
    </xf>
    <xf numFmtId="0" fontId="8" fillId="23" borderId="20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19" borderId="20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19" borderId="22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6" fillId="24" borderId="0" xfId="0" applyFont="1" applyFill="1" applyAlignment="1">
      <alignment/>
    </xf>
    <xf numFmtId="0" fontId="10" fillId="7" borderId="23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10" fillId="7" borderId="30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0" fillId="7" borderId="26" xfId="0" applyFont="1" applyFill="1" applyBorder="1" applyAlignment="1">
      <alignment horizontal="center" vertical="center"/>
    </xf>
    <xf numFmtId="0" fontId="10" fillId="7" borderId="22" xfId="0" applyFont="1" applyFill="1" applyBorder="1" applyAlignment="1">
      <alignment horizontal="center" vertical="center"/>
    </xf>
    <xf numFmtId="0" fontId="10" fillId="7" borderId="25" xfId="0" applyFont="1" applyFill="1" applyBorder="1" applyAlignment="1">
      <alignment horizontal="center" vertical="center"/>
    </xf>
    <xf numFmtId="0" fontId="30" fillId="7" borderId="23" xfId="0" applyFont="1" applyFill="1" applyBorder="1" applyAlignment="1">
      <alignment horizontal="center" vertical="center"/>
    </xf>
    <xf numFmtId="0" fontId="8" fillId="7" borderId="20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30" fillId="7" borderId="24" xfId="0" applyFont="1" applyFill="1" applyBorder="1" applyAlignment="1">
      <alignment horizontal="center" vertical="center"/>
    </xf>
    <xf numFmtId="0" fontId="30" fillId="7" borderId="21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0" fillId="0" borderId="0" xfId="55" applyAlignment="1">
      <alignment horizontal="center"/>
      <protection/>
    </xf>
    <xf numFmtId="0" fontId="0" fillId="0" borderId="0" xfId="55">
      <alignment/>
      <protection/>
    </xf>
    <xf numFmtId="0" fontId="34" fillId="0" borderId="0" xfId="55" applyFont="1" applyAlignment="1">
      <alignment horizontal="center"/>
      <protection/>
    </xf>
    <xf numFmtId="0" fontId="34" fillId="0" borderId="0" xfId="55" applyFont="1" applyAlignment="1">
      <alignment horizontal="left"/>
      <protection/>
    </xf>
    <xf numFmtId="0" fontId="33" fillId="0" borderId="0" xfId="55" applyFont="1">
      <alignment/>
      <protection/>
    </xf>
    <xf numFmtId="0" fontId="0" fillId="0" borderId="0" xfId="55" applyAlignment="1">
      <alignment horizontal="left"/>
      <protection/>
    </xf>
    <xf numFmtId="0" fontId="0" fillId="0" borderId="0" xfId="55" applyFont="1" applyAlignment="1">
      <alignment horizontal="left"/>
      <protection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9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2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Cont_ascund"/>
      <definedName name="Copiere_foaie"/>
      <definedName name="Inapoi"/>
      <definedName name="IniP"/>
      <definedName name="SetZoom"/>
      <definedName name="SolutieP"/>
      <definedName name="StergP"/>
      <definedName name="StocP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tabSelected="1" zoomScale="80" zoomScaleNormal="80" zoomScalePageLayoutView="0" workbookViewId="0" topLeftCell="A1">
      <selection activeCell="BH22" sqref="BH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22" t="s">
        <v>335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17" t="s">
        <v>8</v>
      </c>
      <c r="U3" s="118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/>
      <c r="BB3" s="25"/>
      <c r="BC3" s="63"/>
      <c r="BD3" s="26"/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9" t="s">
        <v>11</v>
      </c>
      <c r="U5" s="105" t="s">
        <v>11</v>
      </c>
      <c r="V5" s="95" t="s">
        <v>11</v>
      </c>
      <c r="W5" s="95" t="s">
        <v>11</v>
      </c>
      <c r="X5" s="89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5" t="s">
        <v>16</v>
      </c>
      <c r="V6" s="105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5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5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5" t="s">
        <v>27</v>
      </c>
      <c r="Z9" s="108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5" t="s">
        <v>18</v>
      </c>
      <c r="Y11" s="105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8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9" t="s">
        <v>30</v>
      </c>
      <c r="U13" s="105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5" t="s">
        <v>25</v>
      </c>
      <c r="Y14" s="105" t="s">
        <v>25</v>
      </c>
      <c r="Z14" s="108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9" t="s">
        <v>25</v>
      </c>
      <c r="U15" s="105" t="s">
        <v>25</v>
      </c>
      <c r="V15" s="95" t="s">
        <v>25</v>
      </c>
      <c r="W15" s="95" t="s">
        <v>25</v>
      </c>
      <c r="X15" s="105" t="s">
        <v>38</v>
      </c>
      <c r="Y15" s="105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6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20" t="s">
        <v>44</v>
      </c>
      <c r="U17" s="98" t="s">
        <v>44</v>
      </c>
      <c r="V17" s="137"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/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/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/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0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25</v>
      </c>
      <c r="K39" s="4" t="s">
        <v>2</v>
      </c>
      <c r="M39" s="100">
        <f>A40+E40+I40+O40+U40-AB40</f>
        <v>12</v>
      </c>
      <c r="N39" s="4" t="s">
        <v>3</v>
      </c>
      <c r="Q39" s="100">
        <f>SUM(B40:D40)+SUM(F40:H40)+SUM(J40:N40)+SUM(P40:T40)+SUM(V40:Z40)</f>
        <v>13</v>
      </c>
      <c r="R39" s="4" t="s">
        <v>4</v>
      </c>
    </row>
    <row r="40" spans="1:22" ht="20.25">
      <c r="A40" s="4">
        <v>4</v>
      </c>
      <c r="C40" s="4">
        <v>1</v>
      </c>
      <c r="D40" s="4">
        <v>2</v>
      </c>
      <c r="E40" s="4">
        <v>4</v>
      </c>
      <c r="G40" s="4">
        <v>1</v>
      </c>
      <c r="I40" s="4">
        <v>4</v>
      </c>
      <c r="L40" s="4">
        <v>1</v>
      </c>
      <c r="M40" s="4">
        <v>3</v>
      </c>
      <c r="N40" s="4">
        <v>1</v>
      </c>
      <c r="P40" s="4">
        <v>1</v>
      </c>
      <c r="R40" s="4">
        <v>1</v>
      </c>
      <c r="S40">
        <v>1</v>
      </c>
      <c r="V40" s="6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BG2:BJ2"/>
    <mergeCell ref="V17:W17"/>
    <mergeCell ref="E18:F18"/>
    <mergeCell ref="BA2:BD2"/>
    <mergeCell ref="T2:Z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241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204</v>
      </c>
      <c r="BD3" s="26">
        <v>14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119</v>
      </c>
      <c r="BC4" s="64" t="s">
        <v>205</v>
      </c>
      <c r="BD4" s="29">
        <v>14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206</v>
      </c>
      <c r="BD5" s="29">
        <v>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207</v>
      </c>
      <c r="BC6" s="64" t="s">
        <v>208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209</v>
      </c>
      <c r="BC7" s="64" t="s">
        <v>210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211</v>
      </c>
      <c r="BC8" s="64" t="s">
        <v>212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5" t="s">
        <v>25</v>
      </c>
      <c r="P9" s="105" t="s">
        <v>38</v>
      </c>
      <c r="Q9" s="108" t="s">
        <v>19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25</v>
      </c>
      <c r="K10" s="105" t="s">
        <v>30</v>
      </c>
      <c r="L10" s="105" t="s">
        <v>16</v>
      </c>
      <c r="M10" s="105" t="s">
        <v>11</v>
      </c>
      <c r="N10" s="105" t="s">
        <v>38</v>
      </c>
      <c r="O10" s="105" t="s">
        <v>25</v>
      </c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56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213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>
        <v>1</v>
      </c>
      <c r="Q69" s="12">
        <v>8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242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19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117</v>
      </c>
      <c r="BC3" s="63" t="s">
        <v>118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11</v>
      </c>
      <c r="Q4" s="108" t="s">
        <v>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119</v>
      </c>
      <c r="BC4" s="64" t="s">
        <v>120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5" t="s">
        <v>16</v>
      </c>
      <c r="Q5" s="108" t="s">
        <v>40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121</v>
      </c>
      <c r="BD5" s="29">
        <v>248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5" t="s">
        <v>11</v>
      </c>
      <c r="Q6" s="108" t="s">
        <v>18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122</v>
      </c>
      <c r="BC6" s="64" t="s">
        <v>123</v>
      </c>
      <c r="BD6" s="29">
        <v>6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5" t="s">
        <v>30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124</v>
      </c>
      <c r="BC7" s="64" t="s">
        <v>125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8" t="s">
        <v>38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126</v>
      </c>
      <c r="BC8" s="64" t="s">
        <v>127</v>
      </c>
      <c r="BD8" s="29">
        <v>21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27</v>
      </c>
      <c r="K9" s="76"/>
      <c r="L9" s="73"/>
      <c r="M9" s="105" t="s">
        <v>27</v>
      </c>
      <c r="N9" s="73"/>
      <c r="O9" s="105" t="s">
        <v>11</v>
      </c>
      <c r="P9" s="105" t="s">
        <v>16</v>
      </c>
      <c r="Q9" s="108" t="s">
        <v>30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128</v>
      </c>
      <c r="BC9" s="64" t="s">
        <v>129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25</v>
      </c>
      <c r="J10" s="105" t="s">
        <v>18</v>
      </c>
      <c r="K10" s="105" t="s">
        <v>30</v>
      </c>
      <c r="L10" s="105" t="s">
        <v>25</v>
      </c>
      <c r="M10" s="105" t="s">
        <v>38</v>
      </c>
      <c r="N10" s="105" t="s">
        <v>30</v>
      </c>
      <c r="O10" s="105" t="s">
        <v>8</v>
      </c>
      <c r="P10" s="73"/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111</v>
      </c>
      <c r="BC10" s="64" t="s">
        <v>130</v>
      </c>
      <c r="BD10" s="29">
        <v>3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25</v>
      </c>
      <c r="K11" s="76"/>
      <c r="L11" s="73"/>
      <c r="M11" s="105" t="s">
        <v>25</v>
      </c>
      <c r="N11" s="73"/>
      <c r="O11" s="105" t="s">
        <v>13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92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131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0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>
        <v>1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>
        <v>1</v>
      </c>
      <c r="N71" s="11"/>
      <c r="O71" s="11">
        <v>2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243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19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105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105" t="s">
        <v>25</v>
      </c>
      <c r="P4" s="72"/>
      <c r="Q4" s="115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106</v>
      </c>
      <c r="BC4" s="64" t="s">
        <v>107</v>
      </c>
      <c r="BD4" s="29">
        <v>70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105" t="s">
        <v>18</v>
      </c>
      <c r="P5" s="73"/>
      <c r="Q5" s="108" t="s">
        <v>38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108</v>
      </c>
      <c r="BC5" s="64" t="s">
        <v>109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5" t="s">
        <v>30</v>
      </c>
      <c r="P6" s="105" t="s">
        <v>8</v>
      </c>
      <c r="Q6" s="108" t="s">
        <v>11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83</v>
      </c>
      <c r="BC6" s="64" t="s">
        <v>110</v>
      </c>
      <c r="BD6" s="29">
        <v>200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105" t="s">
        <v>25</v>
      </c>
      <c r="P7" s="73"/>
      <c r="Q7" s="108" t="s">
        <v>25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111</v>
      </c>
      <c r="BC7" s="64" t="s">
        <v>112</v>
      </c>
      <c r="BD7" s="29">
        <v>9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105" t="s">
        <v>38</v>
      </c>
      <c r="P8" s="105" t="s">
        <v>13</v>
      </c>
      <c r="Q8" s="108" t="s">
        <v>16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114</v>
      </c>
      <c r="BC8" s="64" t="s">
        <v>115</v>
      </c>
      <c r="BD8" s="29">
        <v>8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40</v>
      </c>
      <c r="N9" s="73"/>
      <c r="O9" s="105" t="s">
        <v>30</v>
      </c>
      <c r="P9" s="73"/>
      <c r="Q9" s="108" t="s">
        <v>27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25</v>
      </c>
      <c r="K10" s="105" t="s">
        <v>18</v>
      </c>
      <c r="L10" s="105" t="s">
        <v>11</v>
      </c>
      <c r="M10" s="105" t="s">
        <v>23</v>
      </c>
      <c r="N10" s="105" t="s">
        <v>27</v>
      </c>
      <c r="O10" s="105" t="s">
        <v>8</v>
      </c>
      <c r="P10" s="105" t="s">
        <v>30</v>
      </c>
      <c r="Q10" s="108" t="s">
        <v>16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5" t="s">
        <v>25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56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116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6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/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>
        <v>1</v>
      </c>
      <c r="P64" s="11"/>
      <c r="Q64" s="12">
        <v>0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>
        <v>1</v>
      </c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8</v>
      </c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244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27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117</v>
      </c>
      <c r="BC3" s="63" t="s">
        <v>171</v>
      </c>
      <c r="BD3" s="26">
        <v>28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172</v>
      </c>
      <c r="BC4" s="64" t="s">
        <v>173</v>
      </c>
      <c r="BD4" s="29">
        <v>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30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89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174</v>
      </c>
      <c r="BC5" s="64" t="s">
        <v>175</v>
      </c>
      <c r="BD5" s="29">
        <v>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105" t="s">
        <v>25</v>
      </c>
      <c r="P6" s="73"/>
      <c r="Q6" s="108" t="s">
        <v>40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83</v>
      </c>
      <c r="BC6" s="64" t="s">
        <v>176</v>
      </c>
      <c r="BD6" s="29">
        <v>257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105" t="s">
        <v>11</v>
      </c>
      <c r="O7" s="105" t="s">
        <v>38</v>
      </c>
      <c r="P7" s="105" t="s">
        <v>25</v>
      </c>
      <c r="Q7" s="108" t="s">
        <v>16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117</v>
      </c>
      <c r="BC7" s="64" t="s">
        <v>177</v>
      </c>
      <c r="BD7" s="29">
        <v>15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105" t="s">
        <v>38</v>
      </c>
      <c r="O8" s="73"/>
      <c r="P8" s="74"/>
      <c r="Q8" s="108" t="s">
        <v>27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133</v>
      </c>
      <c r="BC8" s="64" t="s">
        <v>167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5" t="s">
        <v>25</v>
      </c>
      <c r="O9" s="76"/>
      <c r="P9" s="105" t="s">
        <v>11</v>
      </c>
      <c r="Q9" s="108" t="s">
        <v>18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178</v>
      </c>
      <c r="BC9" s="64" t="s">
        <v>179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19</v>
      </c>
      <c r="J10" s="105" t="s">
        <v>8</v>
      </c>
      <c r="K10" s="105" t="s">
        <v>11</v>
      </c>
      <c r="L10" s="105" t="s">
        <v>16</v>
      </c>
      <c r="M10" s="105" t="s">
        <v>30</v>
      </c>
      <c r="N10" s="105" t="s">
        <v>23</v>
      </c>
      <c r="O10" s="112" t="s">
        <v>27</v>
      </c>
      <c r="P10" s="105" t="s">
        <v>18</v>
      </c>
      <c r="Q10" s="108" t="s">
        <v>30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180</v>
      </c>
      <c r="BC10" s="64" t="s">
        <v>89</v>
      </c>
      <c r="BD10" s="29">
        <v>2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105" t="s">
        <v>25</v>
      </c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92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181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1</v>
      </c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>
        <v>1</v>
      </c>
      <c r="O67" s="11">
        <v>1</v>
      </c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8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0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C23" sqref="BC2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245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40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117</v>
      </c>
      <c r="BC3" s="63" t="s">
        <v>182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25</v>
      </c>
      <c r="Q4" s="108" t="s">
        <v>16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183</v>
      </c>
      <c r="BC4" s="64" t="s">
        <v>184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5" t="s">
        <v>18</v>
      </c>
      <c r="Q5" s="108" t="s">
        <v>30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185</v>
      </c>
      <c r="BC5" s="64" t="s">
        <v>186</v>
      </c>
      <c r="BD5" s="29">
        <v>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5" t="s">
        <v>11</v>
      </c>
      <c r="Q6" s="108" t="s">
        <v>23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83</v>
      </c>
      <c r="BC6" s="64" t="s">
        <v>187</v>
      </c>
      <c r="BD6" s="29">
        <v>248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19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126</v>
      </c>
      <c r="BC7" s="64" t="s">
        <v>188</v>
      </c>
      <c r="BD7" s="29">
        <v>14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5" t="s">
        <v>25</v>
      </c>
      <c r="N8" s="105" t="s">
        <v>30</v>
      </c>
      <c r="O8" s="105" t="s">
        <v>16</v>
      </c>
      <c r="P8" s="105" t="s">
        <v>11</v>
      </c>
      <c r="Q8" s="115" t="s">
        <v>23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128</v>
      </c>
      <c r="BC8" s="64" t="s">
        <v>189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30</v>
      </c>
      <c r="K9" s="76"/>
      <c r="L9" s="105" t="s">
        <v>25</v>
      </c>
      <c r="M9" s="73"/>
      <c r="N9" s="73"/>
      <c r="O9" s="105" t="s">
        <v>38</v>
      </c>
      <c r="P9" s="73"/>
      <c r="Q9" s="108" t="s">
        <v>11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190</v>
      </c>
      <c r="BC9" s="64" t="s">
        <v>191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13</v>
      </c>
      <c r="J10" s="105" t="s">
        <v>18</v>
      </c>
      <c r="K10" s="105" t="s">
        <v>25</v>
      </c>
      <c r="L10" s="105" t="s">
        <v>8</v>
      </c>
      <c r="M10" s="105" t="s">
        <v>25</v>
      </c>
      <c r="N10" s="105" t="s">
        <v>38</v>
      </c>
      <c r="O10" s="105" t="s">
        <v>27</v>
      </c>
      <c r="P10" s="73"/>
      <c r="Q10" s="108" t="s">
        <v>8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27</v>
      </c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76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192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8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>
        <v>1</v>
      </c>
      <c r="O68" s="11">
        <v>1</v>
      </c>
      <c r="P68" s="11">
        <v>1</v>
      </c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>
        <v>1</v>
      </c>
      <c r="M69" s="11"/>
      <c r="N69" s="11"/>
      <c r="O69" s="11">
        <v>1</v>
      </c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246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214</v>
      </c>
      <c r="BD3" s="26">
        <v>80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122</v>
      </c>
      <c r="BC4" s="64" t="s">
        <v>109</v>
      </c>
      <c r="BD4" s="29">
        <v>5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215</v>
      </c>
      <c r="BC5" s="64" t="s">
        <v>216</v>
      </c>
      <c r="BD5" s="29">
        <v>13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217</v>
      </c>
      <c r="BC6" s="64" t="s">
        <v>137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218</v>
      </c>
      <c r="BC7" s="64" t="s">
        <v>219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220</v>
      </c>
      <c r="BC8" s="64" t="s">
        <v>221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105" t="s">
        <v>30</v>
      </c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59</v>
      </c>
      <c r="BC9" s="64" t="s">
        <v>222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40</v>
      </c>
      <c r="K10" s="105" t="s">
        <v>23</v>
      </c>
      <c r="L10" s="105" t="s">
        <v>30</v>
      </c>
      <c r="M10" s="105" t="s">
        <v>25</v>
      </c>
      <c r="N10" s="105" t="s">
        <v>38</v>
      </c>
      <c r="O10" s="105" t="s">
        <v>8</v>
      </c>
      <c r="P10" s="105" t="s">
        <v>27</v>
      </c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211</v>
      </c>
      <c r="BC10" s="64" t="s">
        <v>223</v>
      </c>
      <c r="BD10" s="29">
        <v>0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18</v>
      </c>
      <c r="K11" s="105" t="s">
        <v>25</v>
      </c>
      <c r="L11" s="73"/>
      <c r="M11" s="73"/>
      <c r="N11" s="73"/>
      <c r="O11" s="105" t="s">
        <v>11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224</v>
      </c>
      <c r="BC11" s="64" t="s">
        <v>225</v>
      </c>
      <c r="BD11" s="29">
        <v>6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25</v>
      </c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105" t="s">
        <v>11</v>
      </c>
      <c r="J13" s="105" t="s">
        <v>38</v>
      </c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105" t="s">
        <v>27</v>
      </c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113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226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/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>
        <v>1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>
        <v>1</v>
      </c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247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19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117</v>
      </c>
      <c r="BC3" s="63" t="s">
        <v>227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105" t="s">
        <v>25</v>
      </c>
      <c r="Q4" s="108" t="s">
        <v>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119</v>
      </c>
      <c r="BC4" s="64" t="s">
        <v>130</v>
      </c>
      <c r="BD4" s="29">
        <v>7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40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195</v>
      </c>
      <c r="BD5" s="29">
        <v>257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5" t="s">
        <v>25</v>
      </c>
      <c r="N6" s="72"/>
      <c r="O6" s="73"/>
      <c r="P6" s="73"/>
      <c r="Q6" s="108" t="s">
        <v>18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209</v>
      </c>
      <c r="BC6" s="64" t="s">
        <v>228</v>
      </c>
      <c r="BD6" s="29">
        <v>8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30</v>
      </c>
      <c r="N7" s="73"/>
      <c r="O7" s="73"/>
      <c r="P7" s="73"/>
      <c r="Q7" s="108" t="s">
        <v>30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202</v>
      </c>
      <c r="BC7" s="64" t="s">
        <v>229</v>
      </c>
      <c r="BD7" s="29">
        <v>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5" t="s">
        <v>38</v>
      </c>
      <c r="N8" s="73"/>
      <c r="O8" s="73"/>
      <c r="P8" s="105" t="s">
        <v>11</v>
      </c>
      <c r="Q8" s="108" t="s">
        <v>23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230</v>
      </c>
      <c r="BC8" s="64" t="s">
        <v>231</v>
      </c>
      <c r="BD8" s="29">
        <v>12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27</v>
      </c>
      <c r="L9" s="73"/>
      <c r="M9" s="105" t="s">
        <v>11</v>
      </c>
      <c r="N9" s="73"/>
      <c r="O9" s="105" t="s">
        <v>27</v>
      </c>
      <c r="P9" s="105" t="s">
        <v>38</v>
      </c>
      <c r="Q9" s="108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211</v>
      </c>
      <c r="BC9" s="64" t="s">
        <v>191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105" t="s">
        <v>13</v>
      </c>
      <c r="J10" s="105" t="s">
        <v>30</v>
      </c>
      <c r="K10" s="105" t="s">
        <v>18</v>
      </c>
      <c r="L10" s="112" t="s">
        <v>20</v>
      </c>
      <c r="M10" s="105" t="s">
        <v>8</v>
      </c>
      <c r="N10" s="105" t="s">
        <v>25</v>
      </c>
      <c r="O10" s="105" t="s">
        <v>16</v>
      </c>
      <c r="P10" s="73"/>
      <c r="Q10" s="108" t="s">
        <v>16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11</v>
      </c>
      <c r="L11" s="73"/>
      <c r="M11" s="105" t="s">
        <v>25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76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232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1</v>
      </c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2</v>
      </c>
      <c r="J70" s="11">
        <v>1</v>
      </c>
      <c r="K70" s="11">
        <v>1</v>
      </c>
      <c r="L70" s="11">
        <v>0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248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87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233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88" t="s">
        <v>11</v>
      </c>
      <c r="U5" s="102" t="s">
        <v>11</v>
      </c>
      <c r="V5" s="95" t="s">
        <v>11</v>
      </c>
      <c r="W5" s="95" t="s">
        <v>11</v>
      </c>
      <c r="X5" s="89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89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89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89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89" t="s">
        <v>25</v>
      </c>
      <c r="Z14" s="90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88" t="s">
        <v>25</v>
      </c>
      <c r="U15" s="89" t="s">
        <v>25</v>
      </c>
      <c r="V15" s="95" t="s">
        <v>25</v>
      </c>
      <c r="W15" s="95" t="s">
        <v>25</v>
      </c>
      <c r="X15" s="89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99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61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249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113" t="s">
        <v>19</v>
      </c>
      <c r="O3" s="113" t="s">
        <v>38</v>
      </c>
      <c r="P3" s="113" t="s">
        <v>30</v>
      </c>
      <c r="Q3" s="114" t="s">
        <v>8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60</v>
      </c>
      <c r="BD3" s="26">
        <v>24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5" t="s">
        <v>30</v>
      </c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62</v>
      </c>
      <c r="BC4" s="64" t="s">
        <v>63</v>
      </c>
      <c r="BD4" s="29">
        <v>96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5" t="s">
        <v>8</v>
      </c>
      <c r="O5" s="72"/>
      <c r="P5" s="73"/>
      <c r="Q5" s="75"/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64</v>
      </c>
      <c r="BC5" s="64" t="s">
        <v>65</v>
      </c>
      <c r="BD5" s="29">
        <v>5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105" t="s">
        <v>11</v>
      </c>
      <c r="L6" s="73"/>
      <c r="M6" s="73"/>
      <c r="N6" s="105" t="s">
        <v>25</v>
      </c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67</v>
      </c>
      <c r="BC6" s="64" t="s">
        <v>68</v>
      </c>
      <c r="BD6" s="29">
        <v>12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5" t="s">
        <v>11</v>
      </c>
      <c r="K7" s="105" t="s">
        <v>18</v>
      </c>
      <c r="L7" s="105" t="s">
        <v>25</v>
      </c>
      <c r="M7" s="105" t="s">
        <v>27</v>
      </c>
      <c r="N7" s="105" t="s">
        <v>16</v>
      </c>
      <c r="O7" s="105" t="s">
        <v>25</v>
      </c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69</v>
      </c>
      <c r="BC7" s="64" t="s">
        <v>70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5" t="s">
        <v>25</v>
      </c>
      <c r="L8" s="74"/>
      <c r="M8" s="73"/>
      <c r="N8" s="105" t="s">
        <v>27</v>
      </c>
      <c r="O8" s="73"/>
      <c r="P8" s="74"/>
      <c r="Q8" s="75"/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71</v>
      </c>
      <c r="BC8" s="64" t="s">
        <v>72</v>
      </c>
      <c r="BD8" s="29">
        <v>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105" t="s">
        <v>38</v>
      </c>
      <c r="O9" s="105" t="s">
        <v>13</v>
      </c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73</v>
      </c>
      <c r="BC9" s="64" t="s">
        <v>74</v>
      </c>
      <c r="BD9" s="29">
        <v>33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40</v>
      </c>
      <c r="K10" s="105" t="s">
        <v>16</v>
      </c>
      <c r="L10" s="105" t="s">
        <v>30</v>
      </c>
      <c r="M10" s="112" t="s">
        <v>42</v>
      </c>
      <c r="N10" s="105" t="s">
        <v>23</v>
      </c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76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75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/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/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v>8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>
        <v>1</v>
      </c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>
        <v>1</v>
      </c>
      <c r="O69" s="11">
        <v>2</v>
      </c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8</v>
      </c>
      <c r="K70" s="11">
        <v>1</v>
      </c>
      <c r="L70" s="11">
        <v>1</v>
      </c>
      <c r="M70" s="11">
        <v>0</v>
      </c>
      <c r="N70" s="11">
        <v>1</v>
      </c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C25" sqref="BC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250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94</v>
      </c>
      <c r="BC3" s="63" t="s">
        <v>95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96</v>
      </c>
      <c r="BC4" s="64" t="s">
        <v>97</v>
      </c>
      <c r="BD4" s="29">
        <v>0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89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98</v>
      </c>
      <c r="BC5" s="64" t="s">
        <v>99</v>
      </c>
      <c r="BD5" s="29">
        <v>20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100</v>
      </c>
      <c r="BC6" s="64" t="s">
        <v>101</v>
      </c>
      <c r="BD6" s="29">
        <v>11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5" t="s">
        <v>25</v>
      </c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103</v>
      </c>
      <c r="BC7" s="64" t="s">
        <v>104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5" t="s">
        <v>38</v>
      </c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19</v>
      </c>
      <c r="K9" s="105" t="s">
        <v>18</v>
      </c>
      <c r="L9" s="105" t="s">
        <v>11</v>
      </c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12" t="s">
        <v>16</v>
      </c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66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102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5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8</v>
      </c>
      <c r="K69" s="11">
        <v>1</v>
      </c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0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29" sqref="H29"/>
    </sheetView>
  </sheetViews>
  <sheetFormatPr defaultColWidth="9.140625" defaultRowHeight="12.75"/>
  <cols>
    <col min="1" max="1" width="9.140625" style="123" customWidth="1"/>
    <col min="2" max="2" width="0" style="123" hidden="1" customWidth="1"/>
    <col min="3" max="3" width="3.8515625" style="123" hidden="1" customWidth="1"/>
    <col min="4" max="4" width="24.28125" style="123" hidden="1" customWidth="1"/>
    <col min="5" max="5" width="14.28125" style="123" hidden="1" customWidth="1"/>
    <col min="6" max="6" width="22.7109375" style="123" hidden="1" customWidth="1"/>
    <col min="7" max="7" width="14.28125" style="123" hidden="1" customWidth="1"/>
    <col min="8" max="16384" width="9.140625" style="123" customWidth="1"/>
  </cols>
  <sheetData>
    <row r="1" spans="1:7" ht="12.75">
      <c r="A1" s="122" t="s">
        <v>251</v>
      </c>
      <c r="B1" s="122" t="s">
        <v>252</v>
      </c>
      <c r="C1" s="122" t="s">
        <v>253</v>
      </c>
      <c r="D1" s="122" t="s">
        <v>254</v>
      </c>
      <c r="E1" s="122" t="s">
        <v>255</v>
      </c>
      <c r="F1" s="122" t="s">
        <v>256</v>
      </c>
      <c r="G1" s="122" t="s">
        <v>257</v>
      </c>
    </row>
    <row r="2" spans="1:8" ht="15">
      <c r="A2" s="122">
        <v>21</v>
      </c>
      <c r="B2" s="124" t="s">
        <v>258</v>
      </c>
      <c r="C2" s="124" t="s">
        <v>26</v>
      </c>
      <c r="D2" s="125" t="s">
        <v>259</v>
      </c>
      <c r="E2" s="125" t="s">
        <v>260</v>
      </c>
      <c r="F2" s="125" t="s">
        <v>261</v>
      </c>
      <c r="G2" s="125" t="s">
        <v>262</v>
      </c>
      <c r="H2" s="126" t="s">
        <v>318</v>
      </c>
    </row>
    <row r="3" spans="1:8" ht="15">
      <c r="A3" s="122">
        <v>22</v>
      </c>
      <c r="B3" s="124" t="s">
        <v>263</v>
      </c>
      <c r="C3" s="124" t="s">
        <v>26</v>
      </c>
      <c r="D3" s="125" t="s">
        <v>264</v>
      </c>
      <c r="E3" s="125" t="s">
        <v>265</v>
      </c>
      <c r="F3" s="125" t="s">
        <v>266</v>
      </c>
      <c r="G3" s="125" t="s">
        <v>265</v>
      </c>
      <c r="H3" s="126" t="s">
        <v>319</v>
      </c>
    </row>
    <row r="4" spans="1:8" ht="15">
      <c r="A4" s="122">
        <v>23</v>
      </c>
      <c r="B4" s="124" t="s">
        <v>267</v>
      </c>
      <c r="C4" s="124" t="s">
        <v>26</v>
      </c>
      <c r="D4" s="125" t="s">
        <v>268</v>
      </c>
      <c r="E4" s="125" t="s">
        <v>260</v>
      </c>
      <c r="F4" s="125" t="s">
        <v>269</v>
      </c>
      <c r="G4" s="125" t="s">
        <v>260</v>
      </c>
      <c r="H4" s="126" t="s">
        <v>320</v>
      </c>
    </row>
    <row r="5" spans="1:8" ht="15">
      <c r="A5" s="122">
        <v>24</v>
      </c>
      <c r="B5" s="124" t="s">
        <v>270</v>
      </c>
      <c r="C5" s="124" t="s">
        <v>15</v>
      </c>
      <c r="D5" s="125" t="s">
        <v>271</v>
      </c>
      <c r="E5" s="125" t="s">
        <v>262</v>
      </c>
      <c r="F5" s="125" t="s">
        <v>272</v>
      </c>
      <c r="G5" s="125" t="s">
        <v>260</v>
      </c>
      <c r="H5" s="126" t="s">
        <v>321</v>
      </c>
    </row>
    <row r="6" spans="1:8" ht="15">
      <c r="A6" s="122">
        <v>25</v>
      </c>
      <c r="B6" s="124" t="s">
        <v>273</v>
      </c>
      <c r="C6" s="124" t="s">
        <v>26</v>
      </c>
      <c r="D6" s="125" t="s">
        <v>274</v>
      </c>
      <c r="E6" s="125" t="s">
        <v>260</v>
      </c>
      <c r="F6" s="125" t="s">
        <v>275</v>
      </c>
      <c r="G6" s="125" t="s">
        <v>260</v>
      </c>
      <c r="H6" s="126" t="s">
        <v>322</v>
      </c>
    </row>
    <row r="7" spans="1:8" ht="15">
      <c r="A7" s="122">
        <v>26</v>
      </c>
      <c r="B7" s="124" t="s">
        <v>276</v>
      </c>
      <c r="C7" s="124" t="s">
        <v>11</v>
      </c>
      <c r="D7" s="125" t="s">
        <v>277</v>
      </c>
      <c r="E7" s="125" t="s">
        <v>278</v>
      </c>
      <c r="F7" s="127" t="s">
        <v>279</v>
      </c>
      <c r="G7" s="127" t="s">
        <v>278</v>
      </c>
      <c r="H7" s="126" t="s">
        <v>323</v>
      </c>
    </row>
    <row r="8" spans="1:8" ht="15">
      <c r="A8" s="122">
        <v>27</v>
      </c>
      <c r="B8" s="124" t="s">
        <v>280</v>
      </c>
      <c r="C8" s="124" t="s">
        <v>11</v>
      </c>
      <c r="D8" s="125" t="s">
        <v>281</v>
      </c>
      <c r="E8" s="125" t="s">
        <v>260</v>
      </c>
      <c r="F8" s="125" t="s">
        <v>282</v>
      </c>
      <c r="G8" s="125" t="s">
        <v>260</v>
      </c>
      <c r="H8" s="126" t="s">
        <v>324</v>
      </c>
    </row>
    <row r="9" spans="1:8" ht="15">
      <c r="A9" s="122">
        <v>28</v>
      </c>
      <c r="B9" s="124" t="s">
        <v>283</v>
      </c>
      <c r="C9" s="124" t="s">
        <v>26</v>
      </c>
      <c r="D9" s="125" t="s">
        <v>284</v>
      </c>
      <c r="E9" s="125" t="s">
        <v>285</v>
      </c>
      <c r="F9" s="125" t="s">
        <v>286</v>
      </c>
      <c r="G9" s="125" t="s">
        <v>285</v>
      </c>
      <c r="H9" s="126" t="s">
        <v>325</v>
      </c>
    </row>
    <row r="10" spans="1:8" ht="15">
      <c r="A10" s="122">
        <v>29</v>
      </c>
      <c r="B10" s="124" t="s">
        <v>287</v>
      </c>
      <c r="C10" s="124" t="s">
        <v>11</v>
      </c>
      <c r="D10" s="125" t="s">
        <v>288</v>
      </c>
      <c r="E10" s="125" t="s">
        <v>289</v>
      </c>
      <c r="F10" s="125" t="s">
        <v>290</v>
      </c>
      <c r="G10" s="125" t="s">
        <v>289</v>
      </c>
      <c r="H10" s="126" t="s">
        <v>326</v>
      </c>
    </row>
    <row r="11" spans="1:8" ht="15">
      <c r="A11" s="122">
        <v>30</v>
      </c>
      <c r="B11" s="124" t="s">
        <v>291</v>
      </c>
      <c r="C11" s="124" t="s">
        <v>11</v>
      </c>
      <c r="D11" s="125" t="s">
        <v>292</v>
      </c>
      <c r="E11" s="125" t="s">
        <v>278</v>
      </c>
      <c r="F11" s="125" t="s">
        <v>293</v>
      </c>
      <c r="G11" s="125" t="s">
        <v>265</v>
      </c>
      <c r="H11" s="126" t="s">
        <v>327</v>
      </c>
    </row>
    <row r="12" spans="1:8" ht="15">
      <c r="A12" s="122">
        <v>31</v>
      </c>
      <c r="B12" s="124" t="s">
        <v>294</v>
      </c>
      <c r="C12" s="124" t="s">
        <v>11</v>
      </c>
      <c r="D12" s="125" t="s">
        <v>295</v>
      </c>
      <c r="E12" s="125" t="s">
        <v>265</v>
      </c>
      <c r="F12" s="128" t="s">
        <v>296</v>
      </c>
      <c r="G12" s="128" t="s">
        <v>265</v>
      </c>
      <c r="H12" s="126" t="s">
        <v>328</v>
      </c>
    </row>
    <row r="13" spans="1:8" ht="15">
      <c r="A13" s="122">
        <v>32</v>
      </c>
      <c r="B13" s="124" t="s">
        <v>297</v>
      </c>
      <c r="C13" s="124" t="s">
        <v>15</v>
      </c>
      <c r="D13" s="125" t="s">
        <v>298</v>
      </c>
      <c r="E13" s="125" t="s">
        <v>260</v>
      </c>
      <c r="F13" s="125" t="s">
        <v>299</v>
      </c>
      <c r="G13" s="125" t="s">
        <v>260</v>
      </c>
      <c r="H13" s="126" t="s">
        <v>329</v>
      </c>
    </row>
    <row r="14" spans="1:8" ht="15">
      <c r="A14" s="122">
        <v>33</v>
      </c>
      <c r="B14" s="124" t="s">
        <v>300</v>
      </c>
      <c r="C14" s="124" t="s">
        <v>11</v>
      </c>
      <c r="D14" s="125" t="s">
        <v>301</v>
      </c>
      <c r="E14" s="125" t="s">
        <v>260</v>
      </c>
      <c r="F14" s="125" t="s">
        <v>302</v>
      </c>
      <c r="G14" s="125" t="s">
        <v>303</v>
      </c>
      <c r="H14" s="126" t="s">
        <v>330</v>
      </c>
    </row>
    <row r="15" spans="1:8" ht="15">
      <c r="A15" s="122">
        <v>34</v>
      </c>
      <c r="B15" s="124" t="s">
        <v>304</v>
      </c>
      <c r="C15" s="124" t="s">
        <v>15</v>
      </c>
      <c r="D15" s="125" t="s">
        <v>305</v>
      </c>
      <c r="E15" s="125" t="s">
        <v>260</v>
      </c>
      <c r="F15" s="125" t="s">
        <v>306</v>
      </c>
      <c r="G15" s="125" t="s">
        <v>303</v>
      </c>
      <c r="H15" s="126" t="s">
        <v>331</v>
      </c>
    </row>
    <row r="16" spans="1:8" ht="15">
      <c r="A16" s="122">
        <v>35</v>
      </c>
      <c r="B16" s="124" t="s">
        <v>307</v>
      </c>
      <c r="C16" s="124" t="s">
        <v>15</v>
      </c>
      <c r="D16" s="125" t="s">
        <v>308</v>
      </c>
      <c r="E16" s="125" t="s">
        <v>309</v>
      </c>
      <c r="F16" s="125" t="s">
        <v>310</v>
      </c>
      <c r="G16" s="125" t="s">
        <v>309</v>
      </c>
      <c r="H16" s="126" t="s">
        <v>332</v>
      </c>
    </row>
    <row r="17" spans="1:8" ht="15">
      <c r="A17" s="122">
        <v>36</v>
      </c>
      <c r="B17" s="124" t="s">
        <v>311</v>
      </c>
      <c r="C17" s="124" t="s">
        <v>15</v>
      </c>
      <c r="D17" s="125" t="s">
        <v>312</v>
      </c>
      <c r="E17" s="125" t="s">
        <v>260</v>
      </c>
      <c r="F17" s="125" t="s">
        <v>313</v>
      </c>
      <c r="G17" s="125" t="s">
        <v>260</v>
      </c>
      <c r="H17" s="126" t="s">
        <v>333</v>
      </c>
    </row>
    <row r="18" spans="1:8" ht="15">
      <c r="A18" s="122">
        <v>37</v>
      </c>
      <c r="B18" s="124" t="s">
        <v>314</v>
      </c>
      <c r="C18" s="124" t="s">
        <v>15</v>
      </c>
      <c r="D18" s="125" t="s">
        <v>315</v>
      </c>
      <c r="E18" s="125" t="s">
        <v>316</v>
      </c>
      <c r="F18" s="125" t="s">
        <v>317</v>
      </c>
      <c r="G18" s="125" t="s">
        <v>316</v>
      </c>
      <c r="H18" s="126" t="s">
        <v>334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C25" sqref="BC25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234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40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165</v>
      </c>
      <c r="BD3" s="26">
        <v>68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133</v>
      </c>
      <c r="BC4" s="64" t="s">
        <v>91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8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166</v>
      </c>
      <c r="BD5" s="29">
        <v>344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19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111</v>
      </c>
      <c r="BC6" s="64" t="s">
        <v>167</v>
      </c>
      <c r="BD6" s="29">
        <v>2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30</v>
      </c>
      <c r="N7" s="73"/>
      <c r="O7" s="73"/>
      <c r="P7" s="73"/>
      <c r="Q7" s="108" t="s">
        <v>38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111</v>
      </c>
      <c r="BC7" s="64" t="s">
        <v>168</v>
      </c>
      <c r="BD7" s="29">
        <v>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11</v>
      </c>
      <c r="M8" s="105" t="s">
        <v>16</v>
      </c>
      <c r="N8" s="73"/>
      <c r="O8" s="73"/>
      <c r="P8" s="74"/>
      <c r="Q8" s="108" t="s">
        <v>23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146</v>
      </c>
      <c r="BC8" s="64" t="s">
        <v>169</v>
      </c>
      <c r="BD8" s="29">
        <v>90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11</v>
      </c>
      <c r="N9" s="73"/>
      <c r="O9" s="76"/>
      <c r="P9" s="105" t="s">
        <v>25</v>
      </c>
      <c r="Q9" s="108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150</v>
      </c>
      <c r="BC9" s="64" t="s">
        <v>86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11</v>
      </c>
      <c r="K10" s="105" t="s">
        <v>18</v>
      </c>
      <c r="L10" s="105" t="s">
        <v>30</v>
      </c>
      <c r="M10" s="105" t="s">
        <v>18</v>
      </c>
      <c r="N10" s="105" t="s">
        <v>13</v>
      </c>
      <c r="O10" s="112" t="s">
        <v>8</v>
      </c>
      <c r="P10" s="105" t="s">
        <v>25</v>
      </c>
      <c r="Q10" s="108" t="s">
        <v>16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5" t="s">
        <v>27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5" t="s">
        <v>25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5" t="s">
        <v>8</v>
      </c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5" t="s">
        <v>25</v>
      </c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05" t="s">
        <v>38</v>
      </c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05" t="s">
        <v>27</v>
      </c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76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170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2</v>
      </c>
      <c r="O70" s="11">
        <v>0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Y21" sqref="Y2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235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19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142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133</v>
      </c>
      <c r="BC4" s="64" t="s">
        <v>143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5" t="s">
        <v>23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144</v>
      </c>
      <c r="BC5" s="64" t="s">
        <v>145</v>
      </c>
      <c r="BD5" s="29">
        <v>2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40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146</v>
      </c>
      <c r="BC6" s="64" t="s">
        <v>147</v>
      </c>
      <c r="BD6" s="29">
        <v>90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13</v>
      </c>
      <c r="N7" s="73"/>
      <c r="O7" s="73"/>
      <c r="P7" s="73"/>
      <c r="Q7" s="108" t="s">
        <v>18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83</v>
      </c>
      <c r="BC7" s="64" t="s">
        <v>148</v>
      </c>
      <c r="BD7" s="29">
        <v>335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105" t="s">
        <v>11</v>
      </c>
      <c r="M8" s="105" t="s">
        <v>38</v>
      </c>
      <c r="N8" s="73"/>
      <c r="O8" s="73"/>
      <c r="P8" s="74"/>
      <c r="Q8" s="108" t="s">
        <v>27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149</v>
      </c>
      <c r="BC8" s="64" t="s">
        <v>143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11</v>
      </c>
      <c r="N9" s="73"/>
      <c r="O9" s="76"/>
      <c r="P9" s="105" t="s">
        <v>25</v>
      </c>
      <c r="Q9" s="108" t="s">
        <v>16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150</v>
      </c>
      <c r="BC9" s="64" t="s">
        <v>137</v>
      </c>
      <c r="BD9" s="29">
        <v>4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11</v>
      </c>
      <c r="K10" s="105" t="s">
        <v>38</v>
      </c>
      <c r="L10" s="105" t="s">
        <v>30</v>
      </c>
      <c r="M10" s="105" t="s">
        <v>8</v>
      </c>
      <c r="N10" s="105" t="s">
        <v>25</v>
      </c>
      <c r="O10" s="105" t="s">
        <v>8</v>
      </c>
      <c r="P10" s="105" t="s">
        <v>25</v>
      </c>
      <c r="Q10" s="108" t="s">
        <v>23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5" t="s">
        <v>25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105" t="s">
        <v>25</v>
      </c>
      <c r="M12" s="105" t="s">
        <v>16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5" t="s">
        <v>27</v>
      </c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5" t="s">
        <v>18</v>
      </c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05" t="s">
        <v>30</v>
      </c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76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151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0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1</v>
      </c>
      <c r="M68" s="11">
        <v>1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236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39"/>
      <c r="S3" s="2"/>
      <c r="T3" s="86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164</v>
      </c>
      <c r="BD3" s="26">
        <v>0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90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/>
      <c r="BB4" s="28"/>
      <c r="BC4" s="64"/>
      <c r="BD4" s="29"/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39"/>
      <c r="S5" s="2"/>
      <c r="T5" s="88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/>
      <c r="BB5" s="28"/>
      <c r="BC5" s="64"/>
      <c r="BD5" s="29"/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39"/>
      <c r="S6" s="2"/>
      <c r="T6" s="94" t="s">
        <v>13</v>
      </c>
      <c r="U6" s="89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/>
      <c r="BB6" s="28"/>
      <c r="BC6" s="64"/>
      <c r="BD6" s="29"/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39"/>
      <c r="S7" s="2"/>
      <c r="T7" s="94" t="s">
        <v>16</v>
      </c>
      <c r="U7" s="95" t="s">
        <v>16</v>
      </c>
      <c r="V7" s="95" t="s">
        <v>16</v>
      </c>
      <c r="W7" s="89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/>
      <c r="BB7" s="28"/>
      <c r="BC7" s="64"/>
      <c r="BD7" s="29"/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39"/>
      <c r="S8" s="2"/>
      <c r="T8" s="94" t="s">
        <v>22</v>
      </c>
      <c r="U8" s="89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/>
      <c r="BB8" s="28"/>
      <c r="BC8" s="64"/>
      <c r="BD8" s="29"/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89" t="s">
        <v>27</v>
      </c>
      <c r="Z9" s="90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/>
      <c r="BB9" s="28"/>
      <c r="BC9" s="64"/>
      <c r="BD9" s="29"/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89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90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88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89" t="s">
        <v>25</v>
      </c>
      <c r="Y14" s="89" t="s">
        <v>25</v>
      </c>
      <c r="Z14" s="90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88" t="s">
        <v>25</v>
      </c>
      <c r="U15" s="102" t="s">
        <v>25</v>
      </c>
      <c r="V15" s="95" t="s">
        <v>25</v>
      </c>
      <c r="W15" s="95" t="s">
        <v>25</v>
      </c>
      <c r="X15" s="89" t="s">
        <v>38</v>
      </c>
      <c r="Y15" s="89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91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61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58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1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 t="s">
        <v>25</v>
      </c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 t="s">
        <v>14</v>
      </c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 t="s">
        <v>13</v>
      </c>
      <c r="K50" s="11"/>
      <c r="L50" s="11"/>
      <c r="M50" s="11"/>
      <c r="N50" s="11" t="s">
        <v>14</v>
      </c>
      <c r="O50" s="11"/>
      <c r="P50" s="11"/>
      <c r="Q50" s="12" t="s">
        <v>25</v>
      </c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237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113" t="s">
        <v>11</v>
      </c>
      <c r="N3" s="68"/>
      <c r="O3" s="67"/>
      <c r="P3" s="67"/>
      <c r="Q3" s="114" t="s">
        <v>40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77</v>
      </c>
      <c r="BC3" s="63" t="s">
        <v>78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105" t="s">
        <v>25</v>
      </c>
      <c r="L4" s="105" t="s">
        <v>30</v>
      </c>
      <c r="M4" s="105" t="s">
        <v>16</v>
      </c>
      <c r="N4" s="105" t="s">
        <v>11</v>
      </c>
      <c r="O4" s="105" t="s">
        <v>38</v>
      </c>
      <c r="P4" s="105" t="s">
        <v>25</v>
      </c>
      <c r="Q4" s="108" t="s">
        <v>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79</v>
      </c>
      <c r="BC4" s="64" t="s">
        <v>80</v>
      </c>
      <c r="BD4" s="29">
        <v>3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105" t="s">
        <v>11</v>
      </c>
      <c r="K5" s="105" t="s">
        <v>8</v>
      </c>
      <c r="L5" s="73"/>
      <c r="M5" s="105" t="s">
        <v>27</v>
      </c>
      <c r="N5" s="73"/>
      <c r="O5" s="72"/>
      <c r="P5" s="73"/>
      <c r="Q5" s="108" t="s">
        <v>30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81</v>
      </c>
      <c r="BC5" s="64" t="s">
        <v>82</v>
      </c>
      <c r="BD5" s="29">
        <v>70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105" t="s">
        <v>18</v>
      </c>
      <c r="K6" s="73"/>
      <c r="L6" s="73"/>
      <c r="M6" s="73"/>
      <c r="N6" s="72"/>
      <c r="O6" s="73"/>
      <c r="P6" s="73"/>
      <c r="Q6" s="108" t="s">
        <v>19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83</v>
      </c>
      <c r="BC6" s="64" t="s">
        <v>84</v>
      </c>
      <c r="BD6" s="29">
        <v>320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105" t="s">
        <v>25</v>
      </c>
      <c r="K7" s="73"/>
      <c r="L7" s="73"/>
      <c r="M7" s="72"/>
      <c r="N7" s="73"/>
      <c r="O7" s="73"/>
      <c r="P7" s="105" t="s">
        <v>25</v>
      </c>
      <c r="Q7" s="108" t="s">
        <v>38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85</v>
      </c>
      <c r="BC7" s="64" t="s">
        <v>86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105" t="s">
        <v>16</v>
      </c>
      <c r="K8" s="73"/>
      <c r="L8" s="74"/>
      <c r="M8" s="73"/>
      <c r="N8" s="73"/>
      <c r="O8" s="73"/>
      <c r="P8" s="105" t="s">
        <v>25</v>
      </c>
      <c r="Q8" s="108" t="s">
        <v>23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85</v>
      </c>
      <c r="BC8" s="64" t="s">
        <v>87</v>
      </c>
      <c r="BD8" s="29">
        <v>3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105" t="s">
        <v>27</v>
      </c>
      <c r="K9" s="76"/>
      <c r="L9" s="73"/>
      <c r="M9" s="73"/>
      <c r="N9" s="73"/>
      <c r="O9" s="76"/>
      <c r="P9" s="73"/>
      <c r="Q9" s="115" t="s">
        <v>31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88</v>
      </c>
      <c r="BC9" s="64" t="s">
        <v>89</v>
      </c>
      <c r="BD9" s="29">
        <v>2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18</v>
      </c>
      <c r="K10" s="73"/>
      <c r="L10" s="73"/>
      <c r="M10" s="73"/>
      <c r="N10" s="76"/>
      <c r="O10" s="73"/>
      <c r="P10" s="73"/>
      <c r="Q10" s="108" t="s">
        <v>13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90</v>
      </c>
      <c r="BC10" s="64" t="s">
        <v>91</v>
      </c>
      <c r="BD10" s="29">
        <v>8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105" t="s">
        <v>30</v>
      </c>
      <c r="K11" s="76"/>
      <c r="L11" s="73"/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92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93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/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/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 t="s">
        <v>14</v>
      </c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>
        <v>1</v>
      </c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>
        <v>1</v>
      </c>
      <c r="L65" s="11"/>
      <c r="M65" s="11">
        <v>1</v>
      </c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>
        <v>1</v>
      </c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0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2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238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113" t="s">
        <v>18</v>
      </c>
      <c r="Q3" s="114" t="s">
        <v>19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154</v>
      </c>
      <c r="BD3" s="26">
        <v>64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27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133</v>
      </c>
      <c r="BC4" s="64" t="s">
        <v>152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105" t="s">
        <v>11</v>
      </c>
      <c r="Q5" s="108" t="s">
        <v>38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153</v>
      </c>
      <c r="BD5" s="29">
        <v>341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105" t="s">
        <v>16</v>
      </c>
      <c r="Q6" s="108" t="s">
        <v>40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155</v>
      </c>
      <c r="BC6" s="64" t="s">
        <v>156</v>
      </c>
      <c r="BD6" s="29">
        <v>9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5" t="s">
        <v>25</v>
      </c>
      <c r="N7" s="73"/>
      <c r="O7" s="73"/>
      <c r="P7" s="73"/>
      <c r="Q7" s="108" t="s">
        <v>23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157</v>
      </c>
      <c r="BC7" s="64" t="s">
        <v>86</v>
      </c>
      <c r="BD7" s="29">
        <v>13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5" t="s">
        <v>38</v>
      </c>
      <c r="N8" s="73"/>
      <c r="O8" s="73"/>
      <c r="P8" s="105" t="s">
        <v>25</v>
      </c>
      <c r="Q8" s="108" t="s">
        <v>8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124</v>
      </c>
      <c r="BC8" s="64" t="s">
        <v>158</v>
      </c>
      <c r="BD8" s="29">
        <v>9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5" t="s">
        <v>30</v>
      </c>
      <c r="N9" s="73"/>
      <c r="O9" s="76"/>
      <c r="P9" s="105" t="s">
        <v>18</v>
      </c>
      <c r="Q9" s="108" t="s">
        <v>27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122</v>
      </c>
      <c r="BC9" s="64" t="s">
        <v>159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25</v>
      </c>
      <c r="K10" s="105" t="s">
        <v>30</v>
      </c>
      <c r="L10" s="105" t="s">
        <v>8</v>
      </c>
      <c r="M10" s="105" t="s">
        <v>11</v>
      </c>
      <c r="N10" s="105" t="s">
        <v>25</v>
      </c>
      <c r="O10" s="112" t="s">
        <v>8</v>
      </c>
      <c r="P10" s="105" t="s">
        <v>25</v>
      </c>
      <c r="Q10" s="108" t="s">
        <v>16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146</v>
      </c>
      <c r="BC10" s="64" t="s">
        <v>160</v>
      </c>
      <c r="BD10" s="29">
        <v>8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76"/>
      <c r="L11" s="105" t="s">
        <v>11</v>
      </c>
      <c r="M11" s="73"/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>
        <v>9</v>
      </c>
      <c r="BB11" s="28" t="s">
        <v>161</v>
      </c>
      <c r="BC11" s="64" t="s">
        <v>162</v>
      </c>
      <c r="BD11" s="29">
        <v>2</v>
      </c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113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163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9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 t="s">
        <v>14</v>
      </c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 t="s">
        <v>14</v>
      </c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>
        <v>1</v>
      </c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>
        <v>1</v>
      </c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1</v>
      </c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0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239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4" t="s">
        <v>19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193</v>
      </c>
      <c r="BD3" s="26">
        <v>66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8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133</v>
      </c>
      <c r="BC4" s="64" t="s">
        <v>194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40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195</v>
      </c>
      <c r="BD5" s="29">
        <v>281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08" t="s">
        <v>18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196</v>
      </c>
      <c r="BC6" s="64" t="s">
        <v>197</v>
      </c>
      <c r="BD6" s="29">
        <v>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08" t="s">
        <v>30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122</v>
      </c>
      <c r="BC7" s="64" t="s">
        <v>198</v>
      </c>
      <c r="BD7" s="29">
        <v>0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08" t="s">
        <v>23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111</v>
      </c>
      <c r="BC8" s="64" t="s">
        <v>199</v>
      </c>
      <c r="BD8" s="29">
        <v>4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25</v>
      </c>
      <c r="L9" s="73"/>
      <c r="M9" s="105" t="s">
        <v>11</v>
      </c>
      <c r="N9" s="73"/>
      <c r="O9" s="76"/>
      <c r="P9" s="105" t="s">
        <v>38</v>
      </c>
      <c r="Q9" s="108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200</v>
      </c>
      <c r="BC9" s="64" t="s">
        <v>201</v>
      </c>
      <c r="BD9" s="29">
        <v>0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25</v>
      </c>
      <c r="K10" s="105" t="s">
        <v>18</v>
      </c>
      <c r="L10" s="105" t="s">
        <v>27</v>
      </c>
      <c r="M10" s="105" t="s">
        <v>16</v>
      </c>
      <c r="N10" s="105" t="s">
        <v>30</v>
      </c>
      <c r="O10" s="105" t="s">
        <v>8</v>
      </c>
      <c r="P10" s="105" t="s">
        <v>25</v>
      </c>
      <c r="Q10" s="108" t="s">
        <v>16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>
        <v>8</v>
      </c>
      <c r="BB10" s="28" t="s">
        <v>202</v>
      </c>
      <c r="BC10" s="64" t="s">
        <v>188</v>
      </c>
      <c r="BD10" s="29">
        <v>5</v>
      </c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11</v>
      </c>
      <c r="L11" s="73"/>
      <c r="M11" s="105" t="s">
        <v>30</v>
      </c>
      <c r="N11" s="73"/>
      <c r="O11" s="76"/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5" t="s">
        <v>11</v>
      </c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92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203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8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 t="s">
        <v>14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>
        <v>1</v>
      </c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104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2.57421875" style="0" customWidth="1"/>
    <col min="20" max="26" width="4.28125" style="6" customWidth="1"/>
    <col min="27" max="27" width="2.57421875" style="4" customWidth="1"/>
    <col min="28" max="28" width="15.00390625" style="4" hidden="1" customWidth="1"/>
    <col min="29" max="29" width="2.7109375" style="4" hidden="1" customWidth="1"/>
    <col min="30" max="51" width="1.7109375" style="4" hidden="1" customWidth="1"/>
    <col min="52" max="52" width="1.7109375" style="4" customWidth="1"/>
    <col min="53" max="53" width="5.28125" style="4" customWidth="1"/>
    <col min="54" max="54" width="7.28125" style="4" customWidth="1"/>
    <col min="55" max="55" width="27.7109375" style="4" customWidth="1"/>
    <col min="56" max="56" width="8.28125" style="4" customWidth="1"/>
    <col min="57" max="58" width="1.7109375" style="4" customWidth="1"/>
    <col min="59" max="59" width="5.28125" style="4" customWidth="1"/>
    <col min="60" max="60" width="7.28125" style="4" customWidth="1"/>
    <col min="61" max="61" width="27.7109375" style="4" customWidth="1"/>
    <col min="62" max="62" width="8.28125" style="4" customWidth="1"/>
    <col min="63" max="16384" width="9.140625" style="4" customWidth="1"/>
  </cols>
  <sheetData>
    <row r="1" spans="1:65" ht="21" thickBot="1">
      <c r="A1" s="33"/>
      <c r="B1" s="121" t="s">
        <v>240</v>
      </c>
      <c r="C1" s="1"/>
      <c r="D1" s="1"/>
      <c r="E1" s="10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3"/>
      <c r="V1" s="3"/>
      <c r="W1" s="3"/>
      <c r="X1" s="3"/>
      <c r="Y1" s="3"/>
      <c r="Z1" s="3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1:65" ht="19.5" customHeight="1" thickBot="1">
      <c r="A2" s="3" t="s">
        <v>15</v>
      </c>
      <c r="B2" s="5"/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48"/>
      <c r="S2" s="2"/>
      <c r="T2" s="131" t="s">
        <v>52</v>
      </c>
      <c r="U2" s="132"/>
      <c r="V2" s="132"/>
      <c r="W2" s="132"/>
      <c r="X2" s="132"/>
      <c r="Y2" s="132"/>
      <c r="Z2" s="133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4" t="s">
        <v>0</v>
      </c>
      <c r="BB2" s="135"/>
      <c r="BC2" s="135"/>
      <c r="BD2" s="136"/>
      <c r="BE2" s="1"/>
      <c r="BF2" s="1"/>
      <c r="BG2" s="134" t="s">
        <v>0</v>
      </c>
      <c r="BH2" s="135"/>
      <c r="BI2" s="135"/>
      <c r="BJ2" s="136"/>
      <c r="BK2" s="1"/>
      <c r="BL2" s="1"/>
      <c r="BM2" s="1"/>
    </row>
    <row r="3" spans="1:65" ht="22.5" customHeight="1">
      <c r="A3" s="1"/>
      <c r="B3" s="61" t="s">
        <v>7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6" t="s">
        <v>15</v>
      </c>
      <c r="R3" s="39"/>
      <c r="S3" s="2"/>
      <c r="T3" s="107" t="s">
        <v>8</v>
      </c>
      <c r="U3" s="104" t="s">
        <v>8</v>
      </c>
      <c r="V3" s="92" t="s">
        <v>8</v>
      </c>
      <c r="W3" s="92" t="s">
        <v>8</v>
      </c>
      <c r="X3" s="92" t="s">
        <v>8</v>
      </c>
      <c r="Y3" s="92" t="s">
        <v>8</v>
      </c>
      <c r="Z3" s="93" t="s">
        <v>8</v>
      </c>
      <c r="AA3" s="1"/>
      <c r="AB3" s="19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24">
        <v>1</v>
      </c>
      <c r="BB3" s="25" t="s">
        <v>59</v>
      </c>
      <c r="BC3" s="63" t="s">
        <v>132</v>
      </c>
      <c r="BD3" s="26">
        <v>82</v>
      </c>
      <c r="BE3" s="1"/>
      <c r="BF3" s="1"/>
      <c r="BG3" s="24"/>
      <c r="BH3" s="25"/>
      <c r="BI3" s="63"/>
      <c r="BJ3" s="26"/>
      <c r="BK3" s="1"/>
      <c r="BL3" s="1"/>
      <c r="BM3" s="1"/>
    </row>
    <row r="4" spans="1:65" ht="22.5" customHeight="1">
      <c r="A4" s="1"/>
      <c r="B4" s="61" t="s">
        <v>9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08" t="s">
        <v>30</v>
      </c>
      <c r="R4" s="39"/>
      <c r="S4" s="2"/>
      <c r="T4" s="94" t="s">
        <v>8</v>
      </c>
      <c r="U4" s="95" t="s">
        <v>8</v>
      </c>
      <c r="V4" s="95" t="s">
        <v>8</v>
      </c>
      <c r="W4" s="95" t="s">
        <v>8</v>
      </c>
      <c r="X4" s="95" t="s">
        <v>10</v>
      </c>
      <c r="Y4" s="95" t="s">
        <v>10</v>
      </c>
      <c r="Z4" s="103" t="s">
        <v>11</v>
      </c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27">
        <v>2</v>
      </c>
      <c r="BB4" s="28" t="s">
        <v>133</v>
      </c>
      <c r="BC4" s="64" t="s">
        <v>91</v>
      </c>
      <c r="BD4" s="29">
        <v>4</v>
      </c>
      <c r="BE4" s="1"/>
      <c r="BF4" s="1"/>
      <c r="BG4" s="27"/>
      <c r="BH4" s="28"/>
      <c r="BI4" s="64"/>
      <c r="BJ4" s="29"/>
      <c r="BK4" s="1"/>
      <c r="BL4" s="1"/>
      <c r="BM4" s="1"/>
    </row>
    <row r="5" spans="1:65" ht="22.5" customHeight="1">
      <c r="A5" s="1"/>
      <c r="B5" s="61" t="s">
        <v>12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08" t="s">
        <v>8</v>
      </c>
      <c r="R5" s="39"/>
      <c r="S5" s="2"/>
      <c r="T5" s="110" t="s">
        <v>11</v>
      </c>
      <c r="U5" s="102" t="s">
        <v>11</v>
      </c>
      <c r="V5" s="95" t="s">
        <v>11</v>
      </c>
      <c r="W5" s="95" t="s">
        <v>11</v>
      </c>
      <c r="X5" s="102" t="s">
        <v>13</v>
      </c>
      <c r="Y5" s="95" t="s">
        <v>13</v>
      </c>
      <c r="Z5" s="96" t="s">
        <v>13</v>
      </c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27">
        <v>3</v>
      </c>
      <c r="BB5" s="28" t="s">
        <v>83</v>
      </c>
      <c r="BC5" s="64" t="s">
        <v>134</v>
      </c>
      <c r="BD5" s="29">
        <v>296</v>
      </c>
      <c r="BE5" s="1"/>
      <c r="BF5" s="1"/>
      <c r="BG5" s="27"/>
      <c r="BH5" s="28"/>
      <c r="BI5" s="64"/>
      <c r="BJ5" s="29"/>
      <c r="BK5" s="1"/>
      <c r="BL5" s="1"/>
      <c r="BM5" s="1"/>
    </row>
    <row r="6" spans="1:65" ht="22.5" customHeight="1">
      <c r="A6" s="1"/>
      <c r="B6" s="61" t="s">
        <v>14</v>
      </c>
      <c r="C6" s="77"/>
      <c r="D6" s="73"/>
      <c r="E6" s="73"/>
      <c r="F6" s="72"/>
      <c r="G6" s="73"/>
      <c r="H6" s="73"/>
      <c r="I6" s="73"/>
      <c r="J6" s="76"/>
      <c r="K6" s="105" t="s">
        <v>11</v>
      </c>
      <c r="L6" s="73"/>
      <c r="M6" s="73"/>
      <c r="N6" s="72"/>
      <c r="O6" s="73"/>
      <c r="P6" s="73"/>
      <c r="Q6" s="108" t="s">
        <v>19</v>
      </c>
      <c r="R6" s="39"/>
      <c r="S6" s="2"/>
      <c r="T6" s="94" t="s">
        <v>13</v>
      </c>
      <c r="U6" s="102" t="s">
        <v>16</v>
      </c>
      <c r="V6" s="102" t="s">
        <v>16</v>
      </c>
      <c r="W6" s="95" t="s">
        <v>16</v>
      </c>
      <c r="X6" s="95" t="s">
        <v>16</v>
      </c>
      <c r="Y6" s="95" t="s">
        <v>16</v>
      </c>
      <c r="Z6" s="96" t="s">
        <v>16</v>
      </c>
      <c r="AA6" s="1"/>
      <c r="AB6" s="19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27">
        <v>4</v>
      </c>
      <c r="BB6" s="28" t="s">
        <v>69</v>
      </c>
      <c r="BC6" s="64" t="s">
        <v>135</v>
      </c>
      <c r="BD6" s="29">
        <v>60</v>
      </c>
      <c r="BE6" s="1"/>
      <c r="BF6" s="1"/>
      <c r="BG6" s="27"/>
      <c r="BH6" s="28"/>
      <c r="BI6" s="64"/>
      <c r="BJ6" s="29"/>
      <c r="BK6" s="1"/>
      <c r="BL6" s="1"/>
      <c r="BM6" s="1"/>
    </row>
    <row r="7" spans="1:65" ht="22.5" customHeight="1">
      <c r="A7" s="1"/>
      <c r="B7" s="61" t="s">
        <v>17</v>
      </c>
      <c r="C7" s="71"/>
      <c r="D7" s="73"/>
      <c r="E7" s="73"/>
      <c r="F7" s="73"/>
      <c r="G7" s="72"/>
      <c r="H7" s="73"/>
      <c r="I7" s="73"/>
      <c r="J7" s="73"/>
      <c r="K7" s="105" t="s">
        <v>18</v>
      </c>
      <c r="L7" s="73"/>
      <c r="M7" s="72"/>
      <c r="N7" s="73"/>
      <c r="O7" s="73"/>
      <c r="P7" s="73"/>
      <c r="Q7" s="108" t="s">
        <v>38</v>
      </c>
      <c r="R7" s="39"/>
      <c r="S7" s="2"/>
      <c r="T7" s="94" t="s">
        <v>16</v>
      </c>
      <c r="U7" s="95" t="s">
        <v>16</v>
      </c>
      <c r="V7" s="95" t="s">
        <v>16</v>
      </c>
      <c r="W7" s="102" t="s">
        <v>19</v>
      </c>
      <c r="X7" s="95" t="s">
        <v>19</v>
      </c>
      <c r="Y7" s="95" t="s">
        <v>20</v>
      </c>
      <c r="Z7" s="96" t="s">
        <v>20</v>
      </c>
      <c r="AA7" s="1"/>
      <c r="AB7" s="57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27">
        <v>5</v>
      </c>
      <c r="BB7" s="28" t="s">
        <v>136</v>
      </c>
      <c r="BC7" s="64" t="s">
        <v>137</v>
      </c>
      <c r="BD7" s="29">
        <v>2</v>
      </c>
      <c r="BE7" s="1"/>
      <c r="BF7" s="1"/>
      <c r="BG7" s="27"/>
      <c r="BH7" s="28"/>
      <c r="BI7" s="64"/>
      <c r="BJ7" s="29"/>
      <c r="BK7" s="1"/>
      <c r="BL7" s="1"/>
      <c r="BM7" s="1"/>
    </row>
    <row r="8" spans="1:65" ht="22.5" customHeight="1">
      <c r="A8" s="1"/>
      <c r="B8" s="61" t="s">
        <v>21</v>
      </c>
      <c r="C8" s="71"/>
      <c r="D8" s="74"/>
      <c r="E8" s="73"/>
      <c r="F8" s="73"/>
      <c r="G8" s="73"/>
      <c r="H8" s="74"/>
      <c r="I8" s="73"/>
      <c r="J8" s="73"/>
      <c r="K8" s="105" t="s">
        <v>25</v>
      </c>
      <c r="L8" s="74"/>
      <c r="M8" s="73"/>
      <c r="N8" s="73"/>
      <c r="O8" s="73"/>
      <c r="P8" s="74"/>
      <c r="Q8" s="108" t="s">
        <v>23</v>
      </c>
      <c r="R8" s="39"/>
      <c r="S8" s="2"/>
      <c r="T8" s="94" t="s">
        <v>22</v>
      </c>
      <c r="U8" s="102" t="s">
        <v>23</v>
      </c>
      <c r="V8" s="95" t="s">
        <v>23</v>
      </c>
      <c r="W8" s="95" t="s">
        <v>23</v>
      </c>
      <c r="X8" s="95" t="s">
        <v>23</v>
      </c>
      <c r="Y8" s="95" t="s">
        <v>23</v>
      </c>
      <c r="Z8" s="96" t="s">
        <v>23</v>
      </c>
      <c r="AA8" s="1"/>
      <c r="AB8" s="19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27">
        <v>6</v>
      </c>
      <c r="BB8" s="28" t="s">
        <v>136</v>
      </c>
      <c r="BC8" s="64" t="s">
        <v>138</v>
      </c>
      <c r="BD8" s="29">
        <v>5</v>
      </c>
      <c r="BE8" s="1"/>
      <c r="BF8" s="1"/>
      <c r="BG8" s="27"/>
      <c r="BH8" s="28"/>
      <c r="BI8" s="64"/>
      <c r="BJ8" s="29"/>
      <c r="BK8" s="1"/>
      <c r="BL8" s="1"/>
      <c r="BM8" s="1"/>
    </row>
    <row r="9" spans="1:65" ht="22.5" customHeight="1">
      <c r="A9" s="1"/>
      <c r="B9" s="61" t="s">
        <v>24</v>
      </c>
      <c r="C9" s="71"/>
      <c r="D9" s="73"/>
      <c r="E9" s="76"/>
      <c r="F9" s="73"/>
      <c r="G9" s="73"/>
      <c r="H9" s="73"/>
      <c r="I9" s="76"/>
      <c r="J9" s="73"/>
      <c r="K9" s="105" t="s">
        <v>27</v>
      </c>
      <c r="L9" s="73"/>
      <c r="M9" s="73"/>
      <c r="N9" s="73"/>
      <c r="O9" s="76"/>
      <c r="P9" s="105" t="s">
        <v>25</v>
      </c>
      <c r="Q9" s="108" t="s">
        <v>25</v>
      </c>
      <c r="R9" s="39"/>
      <c r="S9" s="2"/>
      <c r="T9" s="94" t="s">
        <v>23</v>
      </c>
      <c r="U9" s="95" t="s">
        <v>23</v>
      </c>
      <c r="V9" s="95" t="s">
        <v>23</v>
      </c>
      <c r="W9" s="95" t="s">
        <v>23</v>
      </c>
      <c r="X9" s="95" t="s">
        <v>26</v>
      </c>
      <c r="Y9" s="102" t="s">
        <v>27</v>
      </c>
      <c r="Z9" s="103" t="s">
        <v>27</v>
      </c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27">
        <v>7</v>
      </c>
      <c r="BB9" s="28" t="s">
        <v>139</v>
      </c>
      <c r="BC9" s="64" t="s">
        <v>140</v>
      </c>
      <c r="BD9" s="29">
        <v>3</v>
      </c>
      <c r="BE9" s="1"/>
      <c r="BF9" s="1"/>
      <c r="BG9" s="27"/>
      <c r="BH9" s="28"/>
      <c r="BI9" s="64"/>
      <c r="BJ9" s="29"/>
      <c r="BK9" s="1"/>
      <c r="BL9" s="1"/>
      <c r="BM9" s="1"/>
    </row>
    <row r="10" spans="1:65" ht="22.5" customHeight="1">
      <c r="A10" s="1"/>
      <c r="B10" s="61" t="s">
        <v>28</v>
      </c>
      <c r="C10" s="79"/>
      <c r="D10" s="73"/>
      <c r="E10" s="73"/>
      <c r="F10" s="76"/>
      <c r="G10" s="73"/>
      <c r="H10" s="73"/>
      <c r="I10" s="73"/>
      <c r="J10" s="105" t="s">
        <v>13</v>
      </c>
      <c r="K10" s="105" t="s">
        <v>16</v>
      </c>
      <c r="L10" s="105" t="s">
        <v>40</v>
      </c>
      <c r="M10" s="105" t="s">
        <v>18</v>
      </c>
      <c r="N10" s="105" t="s">
        <v>30</v>
      </c>
      <c r="O10" s="105" t="s">
        <v>8</v>
      </c>
      <c r="P10" s="105" t="s">
        <v>25</v>
      </c>
      <c r="Q10" s="108" t="s">
        <v>16</v>
      </c>
      <c r="R10" s="39"/>
      <c r="S10" s="2"/>
      <c r="T10" s="94" t="s">
        <v>27</v>
      </c>
      <c r="U10" s="95" t="s">
        <v>27</v>
      </c>
      <c r="V10" s="95" t="s">
        <v>29</v>
      </c>
      <c r="W10" s="95" t="s">
        <v>29</v>
      </c>
      <c r="X10" s="95" t="s">
        <v>29</v>
      </c>
      <c r="Y10" s="95" t="s">
        <v>31</v>
      </c>
      <c r="Z10" s="96" t="s">
        <v>31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27"/>
      <c r="BB10" s="28"/>
      <c r="BC10" s="64"/>
      <c r="BD10" s="29"/>
      <c r="BE10" s="1"/>
      <c r="BF10" s="1"/>
      <c r="BG10" s="27"/>
      <c r="BH10" s="28"/>
      <c r="BI10" s="64"/>
      <c r="BJ10" s="29"/>
      <c r="BK10" s="1"/>
      <c r="BL10" s="1"/>
      <c r="BM10" s="1"/>
    </row>
    <row r="11" spans="1:65" ht="22.5" customHeight="1">
      <c r="A11" s="1"/>
      <c r="B11" s="61" t="s">
        <v>32</v>
      </c>
      <c r="C11" s="71"/>
      <c r="D11" s="73"/>
      <c r="E11" s="76"/>
      <c r="F11" s="73"/>
      <c r="G11" s="73"/>
      <c r="H11" s="73"/>
      <c r="I11" s="76"/>
      <c r="J11" s="73"/>
      <c r="K11" s="105" t="s">
        <v>25</v>
      </c>
      <c r="L11" s="73"/>
      <c r="M11" s="73"/>
      <c r="N11" s="73"/>
      <c r="O11" s="105" t="s">
        <v>30</v>
      </c>
      <c r="P11" s="73"/>
      <c r="Q11" s="75"/>
      <c r="R11" s="39"/>
      <c r="S11" s="2"/>
      <c r="T11" s="94" t="s">
        <v>31</v>
      </c>
      <c r="U11" s="95" t="s">
        <v>31</v>
      </c>
      <c r="V11" s="95" t="s">
        <v>31</v>
      </c>
      <c r="W11" s="95" t="s">
        <v>31</v>
      </c>
      <c r="X11" s="102" t="s">
        <v>18</v>
      </c>
      <c r="Y11" s="102" t="s">
        <v>18</v>
      </c>
      <c r="Z11" s="96" t="s">
        <v>18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27"/>
      <c r="BB11" s="28"/>
      <c r="BC11" s="64"/>
      <c r="BD11" s="29"/>
      <c r="BE11" s="1"/>
      <c r="BF11" s="1"/>
      <c r="BG11" s="27"/>
      <c r="BH11" s="28"/>
      <c r="BI11" s="64"/>
      <c r="BJ11" s="29"/>
      <c r="BK11" s="1"/>
      <c r="BL11" s="1"/>
      <c r="BM11" s="1"/>
    </row>
    <row r="12" spans="1:65" ht="22.5" customHeight="1">
      <c r="A12" s="1"/>
      <c r="B12" s="61" t="s">
        <v>34</v>
      </c>
      <c r="C12" s="71"/>
      <c r="D12" s="74"/>
      <c r="E12" s="73"/>
      <c r="F12" s="73"/>
      <c r="G12" s="73"/>
      <c r="H12" s="74"/>
      <c r="I12" s="73"/>
      <c r="J12" s="105" t="s">
        <v>11</v>
      </c>
      <c r="K12" s="105" t="s">
        <v>38</v>
      </c>
      <c r="L12" s="105" t="s">
        <v>11</v>
      </c>
      <c r="M12" s="73"/>
      <c r="N12" s="73"/>
      <c r="O12" s="73"/>
      <c r="P12" s="74"/>
      <c r="Q12" s="75"/>
      <c r="R12" s="39"/>
      <c r="S12" s="2"/>
      <c r="T12" s="94" t="s">
        <v>18</v>
      </c>
      <c r="U12" s="95" t="s">
        <v>18</v>
      </c>
      <c r="V12" s="95" t="s">
        <v>15</v>
      </c>
      <c r="W12" s="95" t="s">
        <v>15</v>
      </c>
      <c r="X12" s="95" t="s">
        <v>15</v>
      </c>
      <c r="Y12" s="95" t="s">
        <v>15</v>
      </c>
      <c r="Z12" s="103" t="s">
        <v>30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27"/>
      <c r="BB12" s="28"/>
      <c r="BC12" s="64"/>
      <c r="BD12" s="29"/>
      <c r="BE12" s="1"/>
      <c r="BF12" s="1"/>
      <c r="BG12" s="27"/>
      <c r="BH12" s="28"/>
      <c r="BI12" s="64"/>
      <c r="BJ12" s="29"/>
      <c r="BK12" s="1"/>
      <c r="BL12" s="1"/>
      <c r="BM12" s="1"/>
    </row>
    <row r="13" spans="1:65" ht="22.5" customHeight="1">
      <c r="A13" s="1"/>
      <c r="B13" s="61" t="s">
        <v>35</v>
      </c>
      <c r="C13" s="71"/>
      <c r="D13" s="73"/>
      <c r="E13" s="73"/>
      <c r="F13" s="73"/>
      <c r="G13" s="72"/>
      <c r="H13" s="73"/>
      <c r="I13" s="73"/>
      <c r="J13" s="73"/>
      <c r="K13" s="105" t="s">
        <v>27</v>
      </c>
      <c r="L13" s="73"/>
      <c r="M13" s="72"/>
      <c r="N13" s="73"/>
      <c r="O13" s="73"/>
      <c r="P13" s="73"/>
      <c r="Q13" s="75"/>
      <c r="R13" s="39"/>
      <c r="S13" s="2"/>
      <c r="T13" s="110" t="s">
        <v>30</v>
      </c>
      <c r="U13" s="102" t="s">
        <v>30</v>
      </c>
      <c r="V13" s="95" t="s">
        <v>30</v>
      </c>
      <c r="W13" s="95" t="s">
        <v>30</v>
      </c>
      <c r="X13" s="95" t="s">
        <v>30</v>
      </c>
      <c r="Y13" s="95" t="s">
        <v>30</v>
      </c>
      <c r="Z13" s="96" t="s">
        <v>33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27"/>
      <c r="BB13" s="28"/>
      <c r="BC13" s="64"/>
      <c r="BD13" s="29"/>
      <c r="BE13" s="1"/>
      <c r="BF13" s="1"/>
      <c r="BG13" s="27"/>
      <c r="BH13" s="28"/>
      <c r="BI13" s="64"/>
      <c r="BJ13" s="29"/>
      <c r="BK13" s="1"/>
      <c r="BL13" s="1"/>
      <c r="BM13" s="1"/>
    </row>
    <row r="14" spans="1:65" ht="22.5" customHeight="1">
      <c r="A14" s="1"/>
      <c r="B14" s="61" t="s">
        <v>36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39"/>
      <c r="S14" s="2"/>
      <c r="T14" s="94" t="s">
        <v>33</v>
      </c>
      <c r="U14" s="95" t="s">
        <v>33</v>
      </c>
      <c r="V14" s="95" t="s">
        <v>33</v>
      </c>
      <c r="W14" s="95" t="s">
        <v>33</v>
      </c>
      <c r="X14" s="102" t="s">
        <v>25</v>
      </c>
      <c r="Y14" s="102" t="s">
        <v>25</v>
      </c>
      <c r="Z14" s="103" t="s">
        <v>25</v>
      </c>
      <c r="AA14" s="1"/>
      <c r="AB14" s="57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27"/>
      <c r="BB14" s="28"/>
      <c r="BC14" s="64"/>
      <c r="BD14" s="29"/>
      <c r="BE14" s="1"/>
      <c r="BF14" s="1"/>
      <c r="BG14" s="27"/>
      <c r="BH14" s="28"/>
      <c r="BI14" s="64"/>
      <c r="BJ14" s="29"/>
      <c r="BK14" s="1"/>
      <c r="BL14" s="1"/>
      <c r="BM14" s="1"/>
    </row>
    <row r="15" spans="1:65" ht="22.5" customHeight="1">
      <c r="A15" s="1"/>
      <c r="B15" s="61" t="s">
        <v>37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39"/>
      <c r="S15" s="2"/>
      <c r="T15" s="110" t="s">
        <v>25</v>
      </c>
      <c r="U15" s="102" t="s">
        <v>25</v>
      </c>
      <c r="V15" s="95" t="s">
        <v>25</v>
      </c>
      <c r="W15" s="95" t="s">
        <v>25</v>
      </c>
      <c r="X15" s="102" t="s">
        <v>38</v>
      </c>
      <c r="Y15" s="102" t="s">
        <v>38</v>
      </c>
      <c r="Z15" s="96" t="s">
        <v>38</v>
      </c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27"/>
      <c r="BB15" s="28"/>
      <c r="BC15" s="64"/>
      <c r="BD15" s="29"/>
      <c r="BE15" s="1"/>
      <c r="BF15" s="1"/>
      <c r="BG15" s="27"/>
      <c r="BH15" s="28"/>
      <c r="BI15" s="64"/>
      <c r="BJ15" s="29"/>
      <c r="BK15" s="1"/>
      <c r="BL15" s="1"/>
      <c r="BM15" s="1"/>
    </row>
    <row r="16" spans="1:65" ht="22.5" customHeight="1" thickBot="1">
      <c r="A16" s="1"/>
      <c r="B16" s="61" t="s">
        <v>39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39"/>
      <c r="S16" s="2"/>
      <c r="T16" s="94" t="s">
        <v>38</v>
      </c>
      <c r="U16" s="95" t="s">
        <v>38</v>
      </c>
      <c r="V16" s="97" t="s">
        <v>38</v>
      </c>
      <c r="W16" s="109" t="s">
        <v>40</v>
      </c>
      <c r="X16" s="97" t="s">
        <v>40</v>
      </c>
      <c r="Y16" s="97" t="s">
        <v>41</v>
      </c>
      <c r="Z16" s="98" t="s">
        <v>42</v>
      </c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27"/>
      <c r="BB16" s="28"/>
      <c r="BC16" s="64"/>
      <c r="BD16" s="29"/>
      <c r="BE16" s="1"/>
      <c r="BF16" s="1"/>
      <c r="BG16" s="27"/>
      <c r="BH16" s="28"/>
      <c r="BI16" s="64"/>
      <c r="BJ16" s="29"/>
      <c r="BK16" s="1"/>
      <c r="BL16" s="1"/>
      <c r="BM16" s="1"/>
    </row>
    <row r="17" spans="1:65" ht="22.5" customHeight="1" thickBot="1">
      <c r="A17" s="1"/>
      <c r="B17" s="61" t="s">
        <v>43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39"/>
      <c r="S17" s="2"/>
      <c r="T17" s="111" t="s">
        <v>44</v>
      </c>
      <c r="U17" s="98" t="s">
        <v>44</v>
      </c>
      <c r="V17" s="137">
        <f>J39</f>
        <v>26</v>
      </c>
      <c r="W17" s="138"/>
      <c r="X17" s="36" t="str">
        <f>IF(V17&gt;19,"de litere",IF(V17=1,"litera","litere"))</f>
        <v>de litere</v>
      </c>
      <c r="Y17" s="34"/>
      <c r="Z17" s="35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27"/>
      <c r="BB17" s="28"/>
      <c r="BC17" s="64"/>
      <c r="BD17" s="29"/>
      <c r="BE17" s="1"/>
      <c r="BF17" s="1"/>
      <c r="BG17" s="27"/>
      <c r="BH17" s="28"/>
      <c r="BI17" s="64"/>
      <c r="BJ17" s="29"/>
      <c r="BK17" s="1"/>
      <c r="BL17" s="1"/>
      <c r="BM17" s="1"/>
    </row>
    <row r="18" spans="1:65" ht="22.5" customHeight="1" thickBot="1">
      <c r="A18" s="1"/>
      <c r="B18" s="47"/>
      <c r="C18" s="46"/>
      <c r="D18" s="62" t="s">
        <v>53</v>
      </c>
      <c r="E18" s="129" t="s">
        <v>76</v>
      </c>
      <c r="F18" s="130"/>
      <c r="G18" s="41"/>
      <c r="H18" s="41"/>
      <c r="I18" s="41"/>
      <c r="J18" s="41"/>
      <c r="K18" s="42"/>
      <c r="L18" s="42"/>
      <c r="M18" s="42"/>
      <c r="N18" s="43" t="s">
        <v>50</v>
      </c>
      <c r="O18" s="44"/>
      <c r="P18" s="23" t="s">
        <v>141</v>
      </c>
      <c r="Q18" s="45"/>
      <c r="R18" s="40"/>
      <c r="S18" s="2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27"/>
      <c r="BB18" s="28"/>
      <c r="BC18" s="64"/>
      <c r="BD18" s="29"/>
      <c r="BE18" s="1"/>
      <c r="BF18" s="1"/>
      <c r="BG18" s="27"/>
      <c r="BH18" s="28"/>
      <c r="BI18" s="64"/>
      <c r="BJ18" s="29"/>
      <c r="BK18" s="1"/>
      <c r="BL18" s="1"/>
      <c r="BM18" s="1"/>
    </row>
    <row r="19" spans="1:65" ht="22.5" customHeight="1" thickBot="1">
      <c r="A19" s="1"/>
      <c r="B19" s="20" t="s">
        <v>45</v>
      </c>
      <c r="C19" s="1"/>
      <c r="D19" s="1"/>
      <c r="E19" s="20" t="s">
        <v>54</v>
      </c>
      <c r="F19" s="1"/>
      <c r="G19" s="1"/>
      <c r="H19" s="1"/>
      <c r="I19" s="1"/>
      <c r="J19" s="1"/>
      <c r="K19" s="1"/>
      <c r="L19" s="1"/>
      <c r="M19" s="1"/>
      <c r="N19" s="1"/>
      <c r="O19" s="22" t="s">
        <v>6</v>
      </c>
      <c r="P19" s="1"/>
      <c r="Q19" s="1"/>
      <c r="R19" s="1"/>
      <c r="S19" s="2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30"/>
      <c r="BB19" s="31"/>
      <c r="BC19" s="65"/>
      <c r="BD19" s="32"/>
      <c r="BE19" s="1"/>
      <c r="BF19" s="1"/>
      <c r="BG19" s="30"/>
      <c r="BH19" s="31"/>
      <c r="BI19" s="65"/>
      <c r="BJ19" s="32"/>
      <c r="BK19" s="1"/>
      <c r="BL19" s="1"/>
      <c r="BM19" s="1"/>
    </row>
    <row r="20" spans="1:65" ht="22.5" customHeight="1" thickBot="1">
      <c r="A20" s="21"/>
      <c r="B20" s="50"/>
      <c r="C20" s="51"/>
      <c r="D20" s="49"/>
      <c r="E20" s="50" t="s">
        <v>57</v>
      </c>
      <c r="F20" s="52"/>
      <c r="G20" s="52"/>
      <c r="H20" s="52"/>
      <c r="I20" s="52"/>
      <c r="J20" s="52"/>
      <c r="K20" s="52"/>
      <c r="L20" s="52"/>
      <c r="M20" s="51"/>
      <c r="N20" s="49"/>
      <c r="O20" s="53"/>
      <c r="P20" s="54"/>
      <c r="Q20" s="55"/>
      <c r="R20" s="17"/>
      <c r="S20" s="18"/>
      <c r="T20" s="56"/>
      <c r="U20" s="56"/>
      <c r="V20" s="56"/>
      <c r="W20" s="56"/>
      <c r="X20" s="56"/>
      <c r="Y20" s="56"/>
      <c r="Z20" s="56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</row>
    <row r="21" spans="1:65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6"/>
      <c r="U21" s="56"/>
      <c r="V21" s="56"/>
      <c r="W21" s="56"/>
      <c r="X21" s="56"/>
      <c r="Y21" s="56"/>
      <c r="Z21" s="56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</row>
    <row r="22" ht="21" thickBot="1"/>
    <row r="23" spans="3:20" ht="20.25">
      <c r="C23" s="7" t="s">
        <v>25</v>
      </c>
      <c r="D23" s="8"/>
      <c r="E23" s="8"/>
      <c r="F23" s="8" t="s">
        <v>14</v>
      </c>
      <c r="G23" s="8"/>
      <c r="H23" s="8"/>
      <c r="I23" s="8"/>
      <c r="J23" s="8" t="s">
        <v>25</v>
      </c>
      <c r="K23" s="8"/>
      <c r="L23" s="8"/>
      <c r="M23" s="8"/>
      <c r="N23" s="8" t="s">
        <v>14</v>
      </c>
      <c r="O23" s="8"/>
      <c r="P23" s="8"/>
      <c r="Q23" s="9" t="s">
        <v>25</v>
      </c>
      <c r="T23" s="16" t="s">
        <v>46</v>
      </c>
    </row>
    <row r="24" spans="3:17" ht="20.25">
      <c r="C24" s="10"/>
      <c r="D24" s="11" t="s">
        <v>13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13</v>
      </c>
      <c r="Q24" s="12"/>
    </row>
    <row r="25" spans="3:53" ht="20.25">
      <c r="C25" s="10"/>
      <c r="D25" s="11"/>
      <c r="E25" s="11" t="s">
        <v>13</v>
      </c>
      <c r="F25" s="11"/>
      <c r="G25" s="11"/>
      <c r="H25" s="11"/>
      <c r="I25" s="11" t="s">
        <v>14</v>
      </c>
      <c r="J25" s="11"/>
      <c r="K25" s="11" t="s">
        <v>14</v>
      </c>
      <c r="L25" s="11"/>
      <c r="M25" s="11"/>
      <c r="N25" s="11"/>
      <c r="O25" s="11" t="s">
        <v>13</v>
      </c>
      <c r="P25" s="11"/>
      <c r="Q25" s="12"/>
      <c r="T25" s="16" t="s">
        <v>51</v>
      </c>
      <c r="Y25" s="6">
        <v>7</v>
      </c>
      <c r="BA25" s="4">
        <f>COUNT(BA3:BA19,BG3:BG19)</f>
        <v>7</v>
      </c>
    </row>
    <row r="26" spans="3:25" ht="20.25">
      <c r="C26" s="10" t="s">
        <v>14</v>
      </c>
      <c r="D26" s="11"/>
      <c r="E26" s="11"/>
      <c r="F26" s="11" t="s">
        <v>13</v>
      </c>
      <c r="G26" s="11"/>
      <c r="H26" s="11"/>
      <c r="I26" s="11"/>
      <c r="J26" s="11" t="s">
        <v>14</v>
      </c>
      <c r="K26" s="11"/>
      <c r="L26" s="11"/>
      <c r="M26" s="11"/>
      <c r="N26" s="11" t="s">
        <v>13</v>
      </c>
      <c r="O26" s="11"/>
      <c r="P26" s="11"/>
      <c r="Q26" s="12" t="s">
        <v>14</v>
      </c>
      <c r="T26" s="16"/>
      <c r="Y26" s="59"/>
    </row>
    <row r="27" spans="3:25" ht="20.25">
      <c r="C27" s="10"/>
      <c r="D27" s="11"/>
      <c r="E27" s="11"/>
      <c r="F27" s="11"/>
      <c r="G27" s="11" t="s">
        <v>13</v>
      </c>
      <c r="H27" s="11"/>
      <c r="I27" s="11"/>
      <c r="J27" s="11"/>
      <c r="K27" s="11"/>
      <c r="L27" s="11"/>
      <c r="M27" s="11" t="s">
        <v>13</v>
      </c>
      <c r="N27" s="11"/>
      <c r="O27" s="11"/>
      <c r="P27" s="11"/>
      <c r="Q27" s="12"/>
      <c r="T27" s="16" t="s">
        <v>55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8"/>
      <c r="V28" s="38"/>
    </row>
    <row r="29" spans="3:22" ht="20.25">
      <c r="C29" s="10"/>
      <c r="D29" s="11"/>
      <c r="E29" s="11" t="s">
        <v>14</v>
      </c>
      <c r="F29" s="11"/>
      <c r="G29" s="11"/>
      <c r="H29" s="11"/>
      <c r="I29" s="11" t="s">
        <v>14</v>
      </c>
      <c r="J29" s="11"/>
      <c r="K29" s="11" t="s">
        <v>14</v>
      </c>
      <c r="L29" s="11"/>
      <c r="M29" s="11"/>
      <c r="N29" s="11"/>
      <c r="O29" s="11" t="s">
        <v>14</v>
      </c>
      <c r="P29" s="11"/>
      <c r="Q29" s="12"/>
      <c r="V29" s="58"/>
    </row>
    <row r="30" spans="3:20" ht="20.25">
      <c r="C30" s="10" t="s">
        <v>25</v>
      </c>
      <c r="D30" s="11"/>
      <c r="E30" s="11"/>
      <c r="F30" s="11" t="s">
        <v>14</v>
      </c>
      <c r="G30" s="11"/>
      <c r="H30" s="11"/>
      <c r="I30" s="11"/>
      <c r="J30" s="11" t="s">
        <v>13</v>
      </c>
      <c r="K30" s="11"/>
      <c r="L30" s="11"/>
      <c r="M30" s="11"/>
      <c r="N30" s="11" t="s">
        <v>14</v>
      </c>
      <c r="O30" s="11"/>
      <c r="P30" s="11"/>
      <c r="Q30" s="12" t="s">
        <v>25</v>
      </c>
      <c r="T30" s="58"/>
    </row>
    <row r="31" spans="3:17" ht="20.25">
      <c r="C31" s="10"/>
      <c r="D31" s="11"/>
      <c r="E31" s="11" t="s">
        <v>14</v>
      </c>
      <c r="F31" s="11"/>
      <c r="G31" s="11"/>
      <c r="H31" s="11"/>
      <c r="I31" s="11" t="s">
        <v>14</v>
      </c>
      <c r="J31" s="11"/>
      <c r="K31" s="11" t="s">
        <v>14</v>
      </c>
      <c r="L31" s="11"/>
      <c r="M31" s="11"/>
      <c r="N31" s="11"/>
      <c r="O31" s="11" t="s">
        <v>14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13</v>
      </c>
      <c r="H33" s="11"/>
      <c r="I33" s="11"/>
      <c r="J33" s="11"/>
      <c r="K33" s="11"/>
      <c r="L33" s="11"/>
      <c r="M33" s="11" t="s">
        <v>13</v>
      </c>
      <c r="N33" s="11"/>
      <c r="O33" s="11"/>
      <c r="P33" s="11"/>
      <c r="Q33" s="12"/>
    </row>
    <row r="34" spans="3:17" ht="20.25">
      <c r="C34" s="10" t="s">
        <v>14</v>
      </c>
      <c r="D34" s="11"/>
      <c r="E34" s="11"/>
      <c r="F34" s="11" t="s">
        <v>13</v>
      </c>
      <c r="G34" s="11"/>
      <c r="H34" s="11"/>
      <c r="I34" s="11"/>
      <c r="J34" s="11" t="s">
        <v>14</v>
      </c>
      <c r="K34" s="11"/>
      <c r="L34" s="11"/>
      <c r="M34" s="11"/>
      <c r="N34" s="11" t="s">
        <v>13</v>
      </c>
      <c r="O34" s="11"/>
      <c r="P34" s="11"/>
      <c r="Q34" s="12" t="s">
        <v>14</v>
      </c>
    </row>
    <row r="35" spans="3:17" ht="20.25">
      <c r="C35" s="10"/>
      <c r="D35" s="11"/>
      <c r="E35" s="11" t="s">
        <v>13</v>
      </c>
      <c r="F35" s="11"/>
      <c r="G35" s="11"/>
      <c r="H35" s="11"/>
      <c r="I35" s="11" t="s">
        <v>14</v>
      </c>
      <c r="J35" s="11"/>
      <c r="K35" s="11" t="s">
        <v>14</v>
      </c>
      <c r="L35" s="11"/>
      <c r="M35" s="11"/>
      <c r="N35" s="11"/>
      <c r="O35" s="11" t="s">
        <v>13</v>
      </c>
      <c r="P35" s="11"/>
      <c r="Q35" s="12"/>
    </row>
    <row r="36" spans="3:17" ht="20.25">
      <c r="C36" s="10"/>
      <c r="D36" s="11" t="s">
        <v>13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13</v>
      </c>
      <c r="Q36" s="12"/>
    </row>
    <row r="37" spans="3:17" ht="21" thickBot="1">
      <c r="C37" s="13" t="s">
        <v>25</v>
      </c>
      <c r="D37" s="14"/>
      <c r="E37" s="14"/>
      <c r="F37" s="14" t="s">
        <v>14</v>
      </c>
      <c r="G37" s="14"/>
      <c r="H37" s="14"/>
      <c r="I37" s="14"/>
      <c r="J37" s="14" t="s">
        <v>25</v>
      </c>
      <c r="K37" s="14"/>
      <c r="L37" s="14"/>
      <c r="M37" s="14"/>
      <c r="N37" s="14" t="s">
        <v>14</v>
      </c>
      <c r="O37" s="14"/>
      <c r="P37" s="14"/>
      <c r="Q37" s="15" t="s">
        <v>25</v>
      </c>
    </row>
    <row r="39" spans="2:18" ht="20.25">
      <c r="B39" s="4" t="s">
        <v>49</v>
      </c>
      <c r="J39" s="100">
        <f>M39+Q39+AA40</f>
        <v>26</v>
      </c>
      <c r="K39" s="4" t="s">
        <v>2</v>
      </c>
      <c r="M39" s="100">
        <f>A40+E40+I40+O40+U40-AB40</f>
        <v>9</v>
      </c>
      <c r="N39" s="4" t="s">
        <v>3</v>
      </c>
      <c r="Q39" s="100">
        <f>SUM(B40:D40)+SUM(F40:H40)+SUM(J40:N40)+SUM(P40:T40)+SUM(V40:Z40)</f>
        <v>16</v>
      </c>
      <c r="R39" s="4" t="s">
        <v>4</v>
      </c>
    </row>
    <row r="40" spans="1:27" ht="20.25">
      <c r="A40" s="4">
        <v>2</v>
      </c>
      <c r="C40" s="4">
        <v>3</v>
      </c>
      <c r="D40" s="4">
        <v>1</v>
      </c>
      <c r="E40" s="4">
        <v>2</v>
      </c>
      <c r="F40" s="4">
        <v>1</v>
      </c>
      <c r="I40" s="4">
        <v>1</v>
      </c>
      <c r="L40" s="4">
        <v>2</v>
      </c>
      <c r="O40" s="4">
        <v>2</v>
      </c>
      <c r="R40" s="4">
        <v>3</v>
      </c>
      <c r="T40" s="6">
        <v>5</v>
      </c>
      <c r="U40" s="6">
        <v>2</v>
      </c>
      <c r="V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47</v>
      </c>
    </row>
    <row r="43" spans="3:17" ht="20.25">
      <c r="C43" s="7" t="s">
        <v>25</v>
      </c>
      <c r="D43" s="8"/>
      <c r="E43" s="8"/>
      <c r="F43" s="8" t="s">
        <v>14</v>
      </c>
      <c r="G43" s="8"/>
      <c r="H43" s="8"/>
      <c r="I43" s="8"/>
      <c r="J43" s="8" t="s">
        <v>25</v>
      </c>
      <c r="K43" s="8"/>
      <c r="L43" s="8"/>
      <c r="M43" s="8"/>
      <c r="N43" s="8" t="s">
        <v>14</v>
      </c>
      <c r="O43" s="8"/>
      <c r="P43" s="8"/>
      <c r="Q43" s="9"/>
    </row>
    <row r="44" spans="3:17" ht="20.25">
      <c r="C44" s="10"/>
      <c r="D44" s="11" t="s">
        <v>13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13</v>
      </c>
      <c r="Q44" s="12"/>
    </row>
    <row r="45" spans="3:17" ht="20.25">
      <c r="C45" s="10"/>
      <c r="D45" s="11"/>
      <c r="E45" s="11" t="s">
        <v>13</v>
      </c>
      <c r="F45" s="11"/>
      <c r="G45" s="11"/>
      <c r="H45" s="11"/>
      <c r="I45" s="11" t="s">
        <v>14</v>
      </c>
      <c r="J45" s="11"/>
      <c r="K45" s="11" t="s">
        <v>14</v>
      </c>
      <c r="L45" s="11"/>
      <c r="M45" s="11"/>
      <c r="N45" s="11"/>
      <c r="O45" s="11" t="s">
        <v>13</v>
      </c>
      <c r="P45" s="11"/>
      <c r="Q45" s="12"/>
    </row>
    <row r="46" spans="3:17" ht="20.25">
      <c r="C46" s="10" t="s">
        <v>14</v>
      </c>
      <c r="D46" s="11"/>
      <c r="E46" s="11"/>
      <c r="F46" s="11" t="s">
        <v>13</v>
      </c>
      <c r="G46" s="11"/>
      <c r="H46" s="11"/>
      <c r="I46" s="11"/>
      <c r="J46" s="11" t="s">
        <v>14</v>
      </c>
      <c r="K46" s="11"/>
      <c r="L46" s="11"/>
      <c r="M46" s="11"/>
      <c r="N46" s="11" t="s">
        <v>13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13</v>
      </c>
      <c r="H47" s="11"/>
      <c r="I47" s="11"/>
      <c r="J47" s="11"/>
      <c r="K47" s="11"/>
      <c r="L47" s="11"/>
      <c r="M47" s="11" t="s">
        <v>13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14</v>
      </c>
      <c r="F49" s="11"/>
      <c r="G49" s="11"/>
      <c r="H49" s="11"/>
      <c r="I49" s="11" t="s">
        <v>14</v>
      </c>
      <c r="J49" s="11"/>
      <c r="K49" s="11"/>
      <c r="L49" s="11"/>
      <c r="M49" s="11"/>
      <c r="N49" s="11"/>
      <c r="O49" s="11" t="s">
        <v>14</v>
      </c>
      <c r="P49" s="11"/>
      <c r="Q49" s="12"/>
    </row>
    <row r="50" spans="3:17" ht="20.25">
      <c r="C50" s="10" t="s">
        <v>25</v>
      </c>
      <c r="D50" s="11"/>
      <c r="E50" s="11"/>
      <c r="F50" s="11" t="s">
        <v>14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14</v>
      </c>
      <c r="F51" s="11"/>
      <c r="G51" s="11"/>
      <c r="H51" s="11"/>
      <c r="I51" s="11" t="s">
        <v>14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13</v>
      </c>
      <c r="H53" s="11"/>
      <c r="I53" s="11"/>
      <c r="J53" s="11"/>
      <c r="K53" s="11"/>
      <c r="L53" s="11"/>
      <c r="M53" s="11" t="s">
        <v>13</v>
      </c>
      <c r="N53" s="11"/>
      <c r="O53" s="11"/>
      <c r="P53" s="11"/>
      <c r="Q53" s="12"/>
    </row>
    <row r="54" spans="3:17" ht="20.25">
      <c r="C54" s="10" t="s">
        <v>14</v>
      </c>
      <c r="D54" s="11"/>
      <c r="E54" s="11"/>
      <c r="F54" s="11" t="s">
        <v>13</v>
      </c>
      <c r="G54" s="11"/>
      <c r="H54" s="11"/>
      <c r="I54" s="11"/>
      <c r="J54" s="11" t="s">
        <v>14</v>
      </c>
      <c r="K54" s="11"/>
      <c r="L54" s="11"/>
      <c r="M54" s="11"/>
      <c r="N54" s="11" t="s">
        <v>13</v>
      </c>
      <c r="O54" s="11"/>
      <c r="P54" s="11"/>
      <c r="Q54" s="12" t="s">
        <v>14</v>
      </c>
    </row>
    <row r="55" spans="3:17" ht="20.25">
      <c r="C55" s="10"/>
      <c r="D55" s="11"/>
      <c r="E55" s="11" t="s">
        <v>13</v>
      </c>
      <c r="F55" s="11"/>
      <c r="G55" s="11"/>
      <c r="H55" s="11"/>
      <c r="I55" s="11" t="s">
        <v>14</v>
      </c>
      <c r="J55" s="11"/>
      <c r="K55" s="11" t="s">
        <v>14</v>
      </c>
      <c r="L55" s="11"/>
      <c r="M55" s="11"/>
      <c r="N55" s="11"/>
      <c r="O55" s="11" t="s">
        <v>13</v>
      </c>
      <c r="P55" s="11"/>
      <c r="Q55" s="12"/>
    </row>
    <row r="56" spans="3:17" ht="20.25">
      <c r="C56" s="10"/>
      <c r="D56" s="11" t="s">
        <v>13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13</v>
      </c>
      <c r="Q56" s="12"/>
    </row>
    <row r="57" spans="3:17" ht="21" thickBot="1">
      <c r="C57" s="13" t="s">
        <v>25</v>
      </c>
      <c r="D57" s="14"/>
      <c r="E57" s="14"/>
      <c r="F57" s="14" t="s">
        <v>14</v>
      </c>
      <c r="G57" s="14"/>
      <c r="H57" s="14"/>
      <c r="I57" s="14"/>
      <c r="J57" s="14" t="s">
        <v>25</v>
      </c>
      <c r="K57" s="14"/>
      <c r="L57" s="14"/>
      <c r="M57" s="14"/>
      <c r="N57" s="14" t="s">
        <v>14</v>
      </c>
      <c r="O57" s="14"/>
      <c r="P57" s="14"/>
      <c r="Q57" s="15" t="s">
        <v>25</v>
      </c>
    </row>
    <row r="59" ht="20.25">
      <c r="A59" s="3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48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0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>
        <v>1</v>
      </c>
      <c r="L66" s="11"/>
      <c r="M66" s="11"/>
      <c r="N66" s="11"/>
      <c r="O66" s="11"/>
      <c r="P66" s="11"/>
      <c r="Q66" s="12">
        <v>8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1</v>
      </c>
      <c r="L69" s="11"/>
      <c r="M69" s="11"/>
      <c r="N69" s="11"/>
      <c r="O69" s="11"/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2</v>
      </c>
      <c r="K70" s="11">
        <v>1</v>
      </c>
      <c r="L70" s="11">
        <v>8</v>
      </c>
      <c r="M70" s="11">
        <v>1</v>
      </c>
      <c r="N70" s="11">
        <v>1</v>
      </c>
      <c r="O70" s="11">
        <v>1</v>
      </c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>
        <v>1</v>
      </c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</sheetData>
  <sheetProtection/>
  <mergeCells count="5">
    <mergeCell ref="E18:F18"/>
    <mergeCell ref="T2:Z2"/>
    <mergeCell ref="BA2:BD2"/>
    <mergeCell ref="BG2:BJ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Compunere - CNSP Tineret 2013</dc:title>
  <dc:subject>Integral... partial (26 de litere)</dc:subject>
  <dc:creator>Catalin Caba</dc:creator>
  <cp:keywords/>
  <dc:description>Editor: Claudia Mihai</dc:description>
  <cp:lastModifiedBy>Claudia Mihai</cp:lastModifiedBy>
  <cp:lastPrinted>2006-12-01T19:38:53Z</cp:lastPrinted>
  <dcterms:created xsi:type="dcterms:W3CDTF">2001-05-24T14:51:23Z</dcterms:created>
  <dcterms:modified xsi:type="dcterms:W3CDTF">2013-08-07T01:21:35Z</dcterms:modified>
  <cp:category/>
  <cp:version/>
  <cp:contentType/>
  <cp:contentStatus/>
</cp:coreProperties>
</file>