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75" windowHeight="3735" activeTab="1"/>
  </bookViews>
  <sheets>
    <sheet name="Rating" sheetId="1" r:id="rId1"/>
    <sheet name="Clasament individual CNIS-T" sheetId="2" r:id="rId2"/>
    <sheet name="Pe echipe CNSI-T" sheetId="3" r:id="rId3"/>
  </sheets>
  <definedNames>
    <definedName name="_xlnm._FilterDatabase" localSheetId="1" hidden="1">'Clasament individual CNIS-T'!$A$2:$S$47</definedName>
    <definedName name="_xlnm.Print_Area" localSheetId="1">'Clasament individual CNIS-T'!$A$1:$S$47</definedName>
    <definedName name="_xlnm.Print_Area" localSheetId="2">'Pe echipe CNSI-T'!$B$1:$O$34</definedName>
    <definedName name="_xlnm.Print_Area" localSheetId="0">'Rating'!$A$2:$E$46</definedName>
  </definedNames>
  <calcPr fullCalcOnLoad="1"/>
</workbook>
</file>

<file path=xl/sharedStrings.xml><?xml version="1.0" encoding="utf-8"?>
<sst xmlns="http://schemas.openxmlformats.org/spreadsheetml/2006/main" count="386" uniqueCount="94">
  <si>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</si>
  <si>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</si>
  <si>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</si>
  <si>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</si>
  <si>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</si>
  <si>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</si>
  <si>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</si>
  <si>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</si>
  <si>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</si>
  <si>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</si>
  <si>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</si>
  <si>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</si>
  <si>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</si>
  <si>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</si>
  <si>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</si>
  <si>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</si>
  <si>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</si>
  <si>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</si>
  <si>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</si>
  <si>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</si>
  <si>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</si>
  <si>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</si>
  <si>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</si>
  <si>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</si>
  <si>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</si>
  <si>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</si>
  <si>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</si>
  <si>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</si>
  <si>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</si>
  <si>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</si>
  <si>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</si>
  <si>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</si>
  <si>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Lazar</t>
  </si>
  <si>
    <t>ENEA Iustin</t>
  </si>
  <si>
    <t>HANCEANU Vladut</t>
  </si>
  <si>
    <t>MASCAN Emanuel Gabriel</t>
  </si>
  <si>
    <t>DRAGAN Georgiana</t>
  </si>
  <si>
    <t>HARATAU Cristian</t>
  </si>
  <si>
    <t>MASCAN Ana</t>
  </si>
  <si>
    <t>MASCAN Denisa</t>
  </si>
  <si>
    <t>SADICI Paul</t>
  </si>
  <si>
    <t>TIHAN Cristian</t>
  </si>
  <si>
    <t>DROBOTA Darius</t>
  </si>
  <si>
    <t>AGAVRILOAIEI Andrei</t>
  </si>
  <si>
    <t>CABA Cristian</t>
  </si>
  <si>
    <t>CORNESCHI Catalin</t>
  </si>
  <si>
    <t>MIHALACHE Sebastian</t>
  </si>
  <si>
    <t>PLETOSU Razvan</t>
  </si>
  <si>
    <t>ROZMALIN Smaranda</t>
  </si>
  <si>
    <t>STAUCEANU Razvan</t>
  </si>
  <si>
    <t>VERES Andrei</t>
  </si>
  <si>
    <t>CSM</t>
  </si>
  <si>
    <t>DUMITRESCU Diana</t>
  </si>
  <si>
    <t>IANCU Adrian</t>
  </si>
  <si>
    <t>BULAI Valentin</t>
  </si>
  <si>
    <t>GHITA Arina</t>
  </si>
  <si>
    <t>BUTUFEI Bogdan</t>
  </si>
  <si>
    <t>ANGHELUTA Iustin</t>
  </si>
  <si>
    <t>PREDA Vlad</t>
  </si>
  <si>
    <t>JITARU Ioana</t>
  </si>
  <si>
    <t>MATEI Andreea</t>
  </si>
  <si>
    <t>URSACHI Adrian</t>
  </si>
  <si>
    <t xml:space="preserve"> </t>
  </si>
  <si>
    <t>pct compl</t>
  </si>
  <si>
    <t>HERGHELEGIU Ema</t>
  </si>
  <si>
    <t>ICHIM Daniel Alexandru</t>
  </si>
  <si>
    <t>CSM Bucuresti</t>
  </si>
  <si>
    <t>NEAMTU Ioana</t>
  </si>
  <si>
    <t>ORZOI Marius Adrian</t>
  </si>
  <si>
    <t>SADICI Alex Dumitru</t>
  </si>
  <si>
    <t>SADICI Anastasia</t>
  </si>
  <si>
    <t>SADICI Daria</t>
  </si>
  <si>
    <t>SADICI Iustin Matei</t>
  </si>
  <si>
    <t>CONSTANTINESCU Tudor</t>
  </si>
  <si>
    <t>COSTACHE Filip</t>
  </si>
  <si>
    <t>JITARU Gabriela</t>
  </si>
  <si>
    <t>MAXIM Andreea Stefania</t>
  </si>
  <si>
    <t>NICULESCU Philip</t>
  </si>
  <si>
    <t>J</t>
  </si>
  <si>
    <t>C</t>
  </si>
  <si>
    <t>P</t>
  </si>
  <si>
    <t>ATASIEI Ioana</t>
  </si>
  <si>
    <t>VICOL Theodor</t>
  </si>
  <si>
    <t>CHELBAN Alexandru</t>
  </si>
  <si>
    <t>ICHIM Iosif-Andrei</t>
  </si>
  <si>
    <t>ET-2</t>
  </si>
  <si>
    <t>VINTILA Stefan</t>
  </si>
  <si>
    <t>Libere (19)*</t>
  </si>
  <si>
    <t>Compunere (40)*</t>
  </si>
  <si>
    <t>Duplicat clasic (40)*</t>
  </si>
  <si>
    <t>MAXIM Andreea</t>
  </si>
  <si>
    <t>CNIS-T 2019, ET.2, BOTOSANI, 13.07-14.07.2019</t>
  </si>
  <si>
    <r>
      <t>Duplicat completiv</t>
    </r>
    <r>
      <rPr>
        <sz val="11"/>
        <color indexed="8"/>
        <rFont val="Calibri"/>
        <family val="2"/>
      </rPr>
      <t xml:space="preserve"> (43)</t>
    </r>
  </si>
  <si>
    <t>CNSI-T 2019, ET. 2, BOTOSANI,13.07-14.07.2019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</si>
</sst>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sz val="8"/>
      <color indexed="22"/>
      <name val="Calibri"/>
      <family val="2"/>
    </font>
    <font>
      <sz val="8"/>
      <color indexed="22"/>
      <name val="Arial Narrow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6" fillId="22" borderId="11" xfId="0" applyFont="1" applyFill="1" applyBorder="1" applyAlignment="1">
      <alignment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18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8" fillId="0" borderId="16" xfId="55" applyFont="1" applyBorder="1" applyAlignment="1">
      <alignment horizontal="center"/>
      <protection/>
    </xf>
    <xf numFmtId="0" fontId="18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1" fillId="22" borderId="17" xfId="0" applyFont="1" applyFill="1" applyBorder="1" applyAlignment="1">
      <alignment horizontal="center"/>
    </xf>
    <xf numFmtId="0" fontId="21" fillId="22" borderId="11" xfId="0" applyFont="1" applyFill="1" applyBorder="1" applyAlignment="1">
      <alignment horizontal="center"/>
    </xf>
    <xf numFmtId="0" fontId="19" fillId="22" borderId="18" xfId="0" applyFont="1" applyFill="1" applyBorder="1" applyAlignment="1">
      <alignment horizontal="center"/>
    </xf>
    <xf numFmtId="0" fontId="20" fillId="22" borderId="18" xfId="0" applyFont="1" applyFill="1" applyBorder="1" applyAlignment="1">
      <alignment horizontal="center"/>
    </xf>
    <xf numFmtId="0" fontId="18" fillId="22" borderId="18" xfId="0" applyFont="1" applyFill="1" applyBorder="1" applyAlignment="1">
      <alignment horizontal="center"/>
    </xf>
    <xf numFmtId="0" fontId="0" fillId="22" borderId="18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19" fillId="22" borderId="1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22" borderId="11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22" fillId="0" borderId="17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2" borderId="19" xfId="0" applyFill="1" applyBorder="1" applyAlignment="1">
      <alignment horizontal="center"/>
    </xf>
    <xf numFmtId="1" fontId="19" fillId="22" borderId="20" xfId="0" applyNumberFormat="1" applyFont="1" applyFill="1" applyBorder="1" applyAlignment="1">
      <alignment horizontal="center"/>
    </xf>
    <xf numFmtId="1" fontId="16" fillId="22" borderId="20" xfId="0" applyNumberFormat="1" applyFont="1" applyFill="1" applyBorder="1" applyAlignment="1">
      <alignment horizontal="center"/>
    </xf>
    <xf numFmtId="1" fontId="16" fillId="22" borderId="2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5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22" borderId="23" xfId="0" applyFont="1" applyFill="1" applyBorder="1" applyAlignment="1">
      <alignment horizontal="center"/>
    </xf>
    <xf numFmtId="0" fontId="16" fillId="22" borderId="16" xfId="0" applyFont="1" applyFill="1" applyBorder="1" applyAlignment="1">
      <alignment horizontal="center"/>
    </xf>
    <xf numFmtId="0" fontId="16" fillId="22" borderId="17" xfId="0" applyFont="1" applyFill="1" applyBorder="1" applyAlignment="1">
      <alignment horizontal="center"/>
    </xf>
    <xf numFmtId="0" fontId="16" fillId="22" borderId="11" xfId="0" applyFont="1" applyFill="1" applyBorder="1" applyAlignment="1">
      <alignment/>
    </xf>
    <xf numFmtId="0" fontId="16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2" borderId="17" xfId="0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16" fillId="22" borderId="15" xfId="0" applyFont="1" applyFill="1" applyBorder="1" applyAlignment="1">
      <alignment horizontal="center"/>
    </xf>
    <xf numFmtId="0" fontId="0" fillId="22" borderId="24" xfId="0" applyFill="1" applyBorder="1" applyAlignment="1">
      <alignment/>
    </xf>
    <xf numFmtId="0" fontId="0" fillId="22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2" borderId="14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25" fillId="22" borderId="14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22" borderId="14" xfId="0" applyFont="1" applyFill="1" applyBorder="1" applyAlignment="1">
      <alignment horizontal="center"/>
    </xf>
    <xf numFmtId="0" fontId="16" fillId="22" borderId="12" xfId="0" applyFont="1" applyFill="1" applyBorder="1" applyAlignment="1">
      <alignment horizontal="center"/>
    </xf>
    <xf numFmtId="0" fontId="16" fillId="22" borderId="13" xfId="0" applyFont="1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9.140625" style="1" customWidth="1"/>
    <col min="4" max="4" width="31.7109375" style="0" customWidth="1"/>
    <col min="5" max="5" width="16.7109375" style="1" customWidth="1"/>
    <col min="6" max="6" width="9.140625" style="1" customWidth="1"/>
    <col min="7" max="7" width="11.8515625" style="1" customWidth="1"/>
    <col min="8" max="8" width="12.7109375" style="1" customWidth="1"/>
  </cols>
  <sheetData>
    <row r="1" spans="1:15" ht="15">
      <c r="A1" s="1" t="s">
        <v>28</v>
      </c>
      <c r="B1" t="s">
        <v>1</v>
      </c>
      <c r="C1" t="s">
        <v>8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8"/>
      <c r="J1" s="8"/>
      <c r="K1" s="8"/>
      <c r="L1" s="8"/>
      <c r="M1" s="8"/>
      <c r="N1" s="8"/>
      <c r="O1" s="8"/>
    </row>
    <row r="2" spans="2:8" ht="15">
      <c r="B2" s="12">
        <f aca="true" t="shared" si="0" ref="B2:B46">SUM(F2:H2)/3</f>
        <v>190</v>
      </c>
      <c r="C2" s="12" t="s">
        <v>78</v>
      </c>
      <c r="D2" s="14" t="s">
        <v>33</v>
      </c>
      <c r="E2" s="14" t="s">
        <v>23</v>
      </c>
      <c r="F2" s="15">
        <v>186</v>
      </c>
      <c r="G2" s="15">
        <v>189</v>
      </c>
      <c r="H2" s="15">
        <v>195</v>
      </c>
    </row>
    <row r="3" spans="2:9" ht="15">
      <c r="B3" s="12">
        <f t="shared" si="0"/>
        <v>168</v>
      </c>
      <c r="C3" s="12" t="s">
        <v>79</v>
      </c>
      <c r="D3" s="14" t="s">
        <v>50</v>
      </c>
      <c r="E3" s="14" t="s">
        <v>66</v>
      </c>
      <c r="F3" s="15">
        <v>164</v>
      </c>
      <c r="G3" s="15">
        <v>165</v>
      </c>
      <c r="H3" s="15">
        <v>175</v>
      </c>
      <c r="I3" s="8"/>
    </row>
    <row r="4" spans="2:9" ht="15">
      <c r="B4" s="12">
        <f t="shared" si="0"/>
        <v>181</v>
      </c>
      <c r="C4" s="12" t="s">
        <v>79</v>
      </c>
      <c r="D4" s="14" t="s">
        <v>44</v>
      </c>
      <c r="E4" s="14" t="s">
        <v>23</v>
      </c>
      <c r="F4" s="15">
        <v>178</v>
      </c>
      <c r="G4" s="15">
        <v>184</v>
      </c>
      <c r="H4" s="15">
        <v>181</v>
      </c>
      <c r="I4" s="8"/>
    </row>
    <row r="5" spans="2:9" ht="15">
      <c r="B5" s="12">
        <f t="shared" si="0"/>
        <v>175</v>
      </c>
      <c r="C5" s="12" t="s">
        <v>78</v>
      </c>
      <c r="D5" s="14" t="s">
        <v>47</v>
      </c>
      <c r="E5" s="14" t="s">
        <v>9</v>
      </c>
      <c r="F5" s="15">
        <v>173</v>
      </c>
      <c r="G5" s="15">
        <v>170</v>
      </c>
      <c r="H5" s="15">
        <v>182</v>
      </c>
      <c r="I5" s="8"/>
    </row>
    <row r="6" spans="2:9" ht="15">
      <c r="B6" s="12">
        <f t="shared" si="0"/>
        <v>173</v>
      </c>
      <c r="C6" s="12" t="s">
        <v>79</v>
      </c>
      <c r="D6" s="14" t="s">
        <v>42</v>
      </c>
      <c r="E6" s="14" t="s">
        <v>9</v>
      </c>
      <c r="F6" s="15">
        <v>167</v>
      </c>
      <c r="G6" s="15">
        <v>178</v>
      </c>
      <c r="H6" s="15">
        <v>174</v>
      </c>
      <c r="I6" s="8"/>
    </row>
    <row r="7" spans="2:9" ht="15">
      <c r="B7" s="12">
        <f t="shared" si="0"/>
        <v>160.66666666666666</v>
      </c>
      <c r="C7" s="12" t="s">
        <v>78</v>
      </c>
      <c r="D7" s="14" t="s">
        <v>84</v>
      </c>
      <c r="E7" s="14" t="s">
        <v>23</v>
      </c>
      <c r="F7" s="15">
        <v>157</v>
      </c>
      <c r="G7" s="15">
        <v>147</v>
      </c>
      <c r="H7" s="15">
        <v>178</v>
      </c>
      <c r="I7" s="8"/>
    </row>
    <row r="8" spans="2:9" ht="15">
      <c r="B8" s="12">
        <f t="shared" si="0"/>
        <v>163.33333333333334</v>
      </c>
      <c r="C8" s="12" t="s">
        <v>79</v>
      </c>
      <c r="D8" s="14" t="s">
        <v>36</v>
      </c>
      <c r="E8" s="14" t="s">
        <v>23</v>
      </c>
      <c r="F8" s="15">
        <v>169</v>
      </c>
      <c r="G8" s="15">
        <v>169</v>
      </c>
      <c r="H8" s="15">
        <v>152</v>
      </c>
      <c r="I8" s="8"/>
    </row>
    <row r="9" spans="2:9" ht="15">
      <c r="B9" s="12">
        <f t="shared" si="0"/>
        <v>154.33333333333334</v>
      </c>
      <c r="C9" s="12" t="s">
        <v>78</v>
      </c>
      <c r="D9" s="14" t="s">
        <v>52</v>
      </c>
      <c r="E9" s="14" t="s">
        <v>9</v>
      </c>
      <c r="F9" s="15">
        <v>142</v>
      </c>
      <c r="G9" s="15">
        <v>153</v>
      </c>
      <c r="H9" s="15">
        <v>168</v>
      </c>
      <c r="I9" s="8"/>
    </row>
    <row r="10" spans="2:9" ht="15">
      <c r="B10" s="12">
        <f t="shared" si="0"/>
        <v>163</v>
      </c>
      <c r="C10" s="12" t="s">
        <v>79</v>
      </c>
      <c r="D10" s="14" t="s">
        <v>41</v>
      </c>
      <c r="E10" s="14" t="s">
        <v>9</v>
      </c>
      <c r="F10" s="15">
        <v>164</v>
      </c>
      <c r="G10" s="15">
        <v>170</v>
      </c>
      <c r="H10" s="15">
        <v>155</v>
      </c>
      <c r="I10" s="8"/>
    </row>
    <row r="11" spans="2:9" ht="15">
      <c r="B11" s="12">
        <f t="shared" si="0"/>
        <v>155</v>
      </c>
      <c r="C11" s="12" t="s">
        <v>78</v>
      </c>
      <c r="D11" s="14" t="s">
        <v>34</v>
      </c>
      <c r="E11" s="14" t="s">
        <v>23</v>
      </c>
      <c r="F11" s="15">
        <v>153</v>
      </c>
      <c r="G11" s="15">
        <v>153</v>
      </c>
      <c r="H11" s="15">
        <v>159</v>
      </c>
      <c r="I11" s="8"/>
    </row>
    <row r="12" spans="2:9" ht="15">
      <c r="B12" s="12">
        <f t="shared" si="0"/>
        <v>159</v>
      </c>
      <c r="C12" s="12" t="s">
        <v>79</v>
      </c>
      <c r="D12" s="14" t="s">
        <v>48</v>
      </c>
      <c r="E12" s="14" t="s">
        <v>23</v>
      </c>
      <c r="F12" s="15">
        <v>157</v>
      </c>
      <c r="G12" s="15">
        <v>161</v>
      </c>
      <c r="H12" s="15">
        <v>159</v>
      </c>
      <c r="I12" s="8"/>
    </row>
    <row r="13" spans="2:9" ht="15">
      <c r="B13" s="12">
        <f t="shared" si="0"/>
        <v>148.66666666666666</v>
      </c>
      <c r="C13" s="12" t="s">
        <v>79</v>
      </c>
      <c r="D13" s="14" t="s">
        <v>45</v>
      </c>
      <c r="E13" s="14" t="s">
        <v>9</v>
      </c>
      <c r="F13" s="15">
        <v>152</v>
      </c>
      <c r="G13" s="15">
        <v>135</v>
      </c>
      <c r="H13" s="15">
        <v>159</v>
      </c>
      <c r="I13" s="8"/>
    </row>
    <row r="14" spans="2:9" ht="15">
      <c r="B14" s="12">
        <f t="shared" si="0"/>
        <v>152.33333333333334</v>
      </c>
      <c r="C14" s="12" t="s">
        <v>79</v>
      </c>
      <c r="D14" s="14" t="s">
        <v>37</v>
      </c>
      <c r="E14" s="14" t="s">
        <v>9</v>
      </c>
      <c r="F14" s="15">
        <v>147</v>
      </c>
      <c r="G14" s="15">
        <v>150</v>
      </c>
      <c r="H14" s="15">
        <v>160</v>
      </c>
      <c r="I14" s="8"/>
    </row>
    <row r="15" spans="2:9" ht="15">
      <c r="B15" s="12">
        <f t="shared" si="0"/>
        <v>148</v>
      </c>
      <c r="C15" s="12" t="s">
        <v>79</v>
      </c>
      <c r="D15" s="14" t="s">
        <v>40</v>
      </c>
      <c r="E15" s="14" t="s">
        <v>23</v>
      </c>
      <c r="F15" s="15">
        <v>160</v>
      </c>
      <c r="G15" s="15">
        <v>151</v>
      </c>
      <c r="H15" s="15">
        <v>133</v>
      </c>
      <c r="I15" s="8"/>
    </row>
    <row r="16" spans="2:9" ht="15">
      <c r="B16" s="12">
        <f t="shared" si="0"/>
        <v>141</v>
      </c>
      <c r="C16" s="12" t="s">
        <v>78</v>
      </c>
      <c r="D16" s="14" t="s">
        <v>54</v>
      </c>
      <c r="E16" s="14" t="s">
        <v>66</v>
      </c>
      <c r="F16" s="15">
        <v>143</v>
      </c>
      <c r="G16" s="15">
        <v>130</v>
      </c>
      <c r="H16" s="15">
        <v>150</v>
      </c>
      <c r="I16" s="8"/>
    </row>
    <row r="17" spans="2:9" ht="15">
      <c r="B17" s="12">
        <f t="shared" si="0"/>
        <v>136</v>
      </c>
      <c r="C17" s="12" t="s">
        <v>79</v>
      </c>
      <c r="D17" s="14" t="s">
        <v>35</v>
      </c>
      <c r="E17" s="14" t="s">
        <v>23</v>
      </c>
      <c r="F17" s="15">
        <v>134</v>
      </c>
      <c r="G17" s="15">
        <v>149</v>
      </c>
      <c r="H17" s="15">
        <v>125</v>
      </c>
      <c r="I17" s="8"/>
    </row>
    <row r="18" spans="2:9" ht="15">
      <c r="B18" s="12">
        <f t="shared" si="0"/>
        <v>135.33333333333334</v>
      </c>
      <c r="C18" s="12" t="s">
        <v>79</v>
      </c>
      <c r="D18" s="14" t="s">
        <v>55</v>
      </c>
      <c r="E18" s="14" t="s">
        <v>66</v>
      </c>
      <c r="F18" s="15">
        <v>130</v>
      </c>
      <c r="G18" s="15">
        <v>132</v>
      </c>
      <c r="H18" s="15">
        <v>144</v>
      </c>
      <c r="I18" s="8"/>
    </row>
    <row r="19" spans="2:9" ht="15">
      <c r="B19" s="12">
        <f t="shared" si="0"/>
        <v>135.33333333333334</v>
      </c>
      <c r="C19" s="12" t="s">
        <v>79</v>
      </c>
      <c r="D19" s="14" t="s">
        <v>49</v>
      </c>
      <c r="E19" s="14" t="s">
        <v>23</v>
      </c>
      <c r="F19" s="15">
        <v>145</v>
      </c>
      <c r="G19" s="15">
        <v>149</v>
      </c>
      <c r="H19" s="15">
        <v>112</v>
      </c>
      <c r="I19" s="8"/>
    </row>
    <row r="20" spans="2:9" ht="15">
      <c r="B20" s="12">
        <f t="shared" si="0"/>
        <v>133.66666666666666</v>
      </c>
      <c r="C20" s="12" t="s">
        <v>78</v>
      </c>
      <c r="D20" s="14" t="s">
        <v>83</v>
      </c>
      <c r="E20" s="14" t="s">
        <v>31</v>
      </c>
      <c r="F20" s="15">
        <v>119</v>
      </c>
      <c r="G20" s="15">
        <v>121</v>
      </c>
      <c r="H20" s="15">
        <v>161</v>
      </c>
      <c r="I20" s="8"/>
    </row>
    <row r="21" spans="2:9" ht="15">
      <c r="B21" s="12">
        <f t="shared" si="0"/>
        <v>133.33333333333334</v>
      </c>
      <c r="C21" s="12" t="s">
        <v>79</v>
      </c>
      <c r="D21" s="14" t="s">
        <v>38</v>
      </c>
      <c r="E21" s="14" t="s">
        <v>23</v>
      </c>
      <c r="F21" s="15">
        <v>130</v>
      </c>
      <c r="G21" s="15">
        <v>147</v>
      </c>
      <c r="H21" s="15">
        <v>123</v>
      </c>
      <c r="I21" s="8"/>
    </row>
    <row r="22" spans="2:9" ht="15">
      <c r="B22" s="12">
        <f t="shared" si="0"/>
        <v>123.33333333333333</v>
      </c>
      <c r="C22" s="12" t="s">
        <v>80</v>
      </c>
      <c r="D22" s="14" t="s">
        <v>82</v>
      </c>
      <c r="E22" s="14" t="s">
        <v>31</v>
      </c>
      <c r="F22" s="15">
        <v>107</v>
      </c>
      <c r="G22" s="15">
        <v>115</v>
      </c>
      <c r="H22" s="15">
        <v>148</v>
      </c>
      <c r="I22" s="8"/>
    </row>
    <row r="23" spans="2:9" ht="15">
      <c r="B23" s="12">
        <f t="shared" si="0"/>
        <v>135.33333333333334</v>
      </c>
      <c r="C23" s="12" t="s">
        <v>80</v>
      </c>
      <c r="D23" s="14" t="s">
        <v>60</v>
      </c>
      <c r="E23" s="14" t="s">
        <v>66</v>
      </c>
      <c r="F23" s="15">
        <v>129</v>
      </c>
      <c r="G23" s="15">
        <v>130</v>
      </c>
      <c r="H23" s="15">
        <v>147</v>
      </c>
      <c r="I23" s="8"/>
    </row>
    <row r="24" spans="2:9" ht="15">
      <c r="B24" s="12">
        <f t="shared" si="0"/>
        <v>152.66666666666666</v>
      </c>
      <c r="C24" s="12" t="s">
        <v>80</v>
      </c>
      <c r="D24" s="14" t="s">
        <v>53</v>
      </c>
      <c r="E24" s="14" t="s">
        <v>23</v>
      </c>
      <c r="F24" s="15">
        <v>140</v>
      </c>
      <c r="G24" s="15">
        <v>157</v>
      </c>
      <c r="H24" s="15">
        <v>161</v>
      </c>
      <c r="I24" s="8"/>
    </row>
    <row r="25" spans="2:9" ht="15">
      <c r="B25" s="12">
        <f t="shared" si="0"/>
        <v>119.66666666666667</v>
      </c>
      <c r="C25" s="12" t="s">
        <v>80</v>
      </c>
      <c r="D25" s="14" t="s">
        <v>77</v>
      </c>
      <c r="E25" s="14" t="s">
        <v>66</v>
      </c>
      <c r="F25" s="15">
        <v>104</v>
      </c>
      <c r="G25" s="15">
        <v>113</v>
      </c>
      <c r="H25" s="15">
        <v>142</v>
      </c>
      <c r="I25" s="8"/>
    </row>
    <row r="26" spans="2:9" ht="15">
      <c r="B26" s="12">
        <f t="shared" si="0"/>
        <v>115</v>
      </c>
      <c r="C26" s="12" t="s">
        <v>80</v>
      </c>
      <c r="D26" s="14" t="s">
        <v>57</v>
      </c>
      <c r="E26" s="14" t="s">
        <v>9</v>
      </c>
      <c r="F26" s="15">
        <v>115</v>
      </c>
      <c r="G26" s="15">
        <v>109</v>
      </c>
      <c r="H26" s="15">
        <v>121</v>
      </c>
      <c r="I26" s="8"/>
    </row>
    <row r="27" spans="2:9" ht="15">
      <c r="B27" s="12">
        <f t="shared" si="0"/>
        <v>117</v>
      </c>
      <c r="C27" s="12" t="s">
        <v>80</v>
      </c>
      <c r="D27" s="14" t="s">
        <v>64</v>
      </c>
      <c r="E27" s="14" t="s">
        <v>23</v>
      </c>
      <c r="F27" s="15">
        <v>111</v>
      </c>
      <c r="G27" s="15">
        <v>111</v>
      </c>
      <c r="H27" s="15">
        <v>129</v>
      </c>
      <c r="I27" s="8"/>
    </row>
    <row r="28" spans="2:9" ht="15">
      <c r="B28" s="12">
        <f t="shared" si="0"/>
        <v>123.33333333333333</v>
      </c>
      <c r="C28" s="12" t="s">
        <v>79</v>
      </c>
      <c r="D28" s="14" t="s">
        <v>56</v>
      </c>
      <c r="E28" s="14" t="s">
        <v>66</v>
      </c>
      <c r="F28" s="15">
        <v>119</v>
      </c>
      <c r="G28" s="15">
        <v>110</v>
      </c>
      <c r="H28" s="15">
        <v>141</v>
      </c>
      <c r="I28" s="8"/>
    </row>
    <row r="29" spans="2:9" ht="15">
      <c r="B29" s="12">
        <f t="shared" si="0"/>
        <v>126.66666666666667</v>
      </c>
      <c r="C29" s="12" t="s">
        <v>79</v>
      </c>
      <c r="D29" s="14" t="s">
        <v>46</v>
      </c>
      <c r="E29" s="14" t="s">
        <v>23</v>
      </c>
      <c r="F29" s="15">
        <v>124</v>
      </c>
      <c r="G29" s="15">
        <v>127</v>
      </c>
      <c r="H29" s="15">
        <v>129</v>
      </c>
      <c r="I29" s="8"/>
    </row>
    <row r="30" spans="2:9" ht="15">
      <c r="B30" s="12">
        <f t="shared" si="0"/>
        <v>123.33333333333333</v>
      </c>
      <c r="C30" s="12" t="s">
        <v>79</v>
      </c>
      <c r="D30" s="14" t="s">
        <v>74</v>
      </c>
      <c r="E30" s="14" t="s">
        <v>66</v>
      </c>
      <c r="F30" s="15">
        <v>130</v>
      </c>
      <c r="G30" s="15">
        <v>122</v>
      </c>
      <c r="H30" s="15">
        <v>118</v>
      </c>
      <c r="I30" s="8"/>
    </row>
    <row r="31" spans="2:9" ht="15">
      <c r="B31" s="12">
        <f t="shared" si="0"/>
        <v>123</v>
      </c>
      <c r="C31" s="12" t="s">
        <v>79</v>
      </c>
      <c r="D31" s="14" t="s">
        <v>43</v>
      </c>
      <c r="E31" s="14" t="s">
        <v>31</v>
      </c>
      <c r="F31" s="15">
        <v>125</v>
      </c>
      <c r="G31" s="15">
        <v>126</v>
      </c>
      <c r="H31" s="15">
        <v>118</v>
      </c>
      <c r="I31" s="8"/>
    </row>
    <row r="32" spans="2:9" ht="15">
      <c r="B32" s="12">
        <f t="shared" si="0"/>
        <v>120</v>
      </c>
      <c r="C32" s="12" t="s">
        <v>79</v>
      </c>
      <c r="D32" s="14" t="s">
        <v>39</v>
      </c>
      <c r="E32" s="14" t="s">
        <v>23</v>
      </c>
      <c r="F32" s="15">
        <v>115</v>
      </c>
      <c r="G32" s="15">
        <v>105</v>
      </c>
      <c r="H32" s="15">
        <v>140</v>
      </c>
      <c r="I32" s="8"/>
    </row>
    <row r="33" spans="2:9" ht="15">
      <c r="B33" s="12">
        <f t="shared" si="0"/>
        <v>114.33333333333333</v>
      </c>
      <c r="C33" s="12" t="s">
        <v>79</v>
      </c>
      <c r="D33" s="14" t="s">
        <v>59</v>
      </c>
      <c r="E33" s="14" t="s">
        <v>32</v>
      </c>
      <c r="F33" s="15">
        <v>119</v>
      </c>
      <c r="G33" s="15">
        <v>118</v>
      </c>
      <c r="H33" s="15">
        <v>106</v>
      </c>
      <c r="I33" s="8"/>
    </row>
    <row r="34" spans="2:9" ht="15">
      <c r="B34" s="12">
        <f t="shared" si="0"/>
        <v>119.33333333333333</v>
      </c>
      <c r="C34" s="12" t="s">
        <v>79</v>
      </c>
      <c r="D34" s="14" t="s">
        <v>73</v>
      </c>
      <c r="E34" s="14" t="s">
        <v>23</v>
      </c>
      <c r="F34" s="15">
        <v>109</v>
      </c>
      <c r="G34" s="15">
        <v>114</v>
      </c>
      <c r="H34" s="15">
        <v>135</v>
      </c>
      <c r="I34" s="8"/>
    </row>
    <row r="35" spans="2:9" ht="15">
      <c r="B35" s="12">
        <f t="shared" si="0"/>
        <v>109.66666666666667</v>
      </c>
      <c r="C35" s="12" t="s">
        <v>79</v>
      </c>
      <c r="D35" s="14" t="s">
        <v>76</v>
      </c>
      <c r="E35" s="14" t="s">
        <v>10</v>
      </c>
      <c r="F35" s="15">
        <v>102</v>
      </c>
      <c r="G35" s="15">
        <v>107</v>
      </c>
      <c r="H35" s="15">
        <v>120</v>
      </c>
      <c r="I35" s="8"/>
    </row>
    <row r="36" spans="2:9" ht="15">
      <c r="B36" s="12">
        <f t="shared" si="0"/>
        <v>108</v>
      </c>
      <c r="C36" s="12" t="s">
        <v>79</v>
      </c>
      <c r="D36" s="14" t="s">
        <v>81</v>
      </c>
      <c r="E36" s="14" t="s">
        <v>9</v>
      </c>
      <c r="F36" s="15">
        <v>109</v>
      </c>
      <c r="G36" s="15">
        <v>119</v>
      </c>
      <c r="H36" s="15">
        <v>96</v>
      </c>
      <c r="I36" s="8"/>
    </row>
    <row r="37" spans="2:9" ht="15">
      <c r="B37" s="12">
        <f t="shared" si="0"/>
        <v>105.33333333333333</v>
      </c>
      <c r="C37" s="12" t="s">
        <v>79</v>
      </c>
      <c r="D37" s="14" t="s">
        <v>58</v>
      </c>
      <c r="E37" s="14" t="s">
        <v>66</v>
      </c>
      <c r="F37" s="15">
        <v>100</v>
      </c>
      <c r="G37" s="15">
        <v>101</v>
      </c>
      <c r="H37" s="15">
        <v>115</v>
      </c>
      <c r="I37" s="8"/>
    </row>
    <row r="38" spans="2:9" ht="15">
      <c r="B38" s="12">
        <f t="shared" si="0"/>
        <v>102.66666666666667</v>
      </c>
      <c r="C38" s="12" t="s">
        <v>79</v>
      </c>
      <c r="D38" s="14" t="s">
        <v>61</v>
      </c>
      <c r="E38" s="14" t="s">
        <v>9</v>
      </c>
      <c r="F38" s="15">
        <v>94</v>
      </c>
      <c r="G38" s="15">
        <v>116</v>
      </c>
      <c r="H38" s="15">
        <v>98</v>
      </c>
      <c r="I38" s="8"/>
    </row>
    <row r="39" spans="2:9" ht="15">
      <c r="B39" s="12">
        <f t="shared" si="0"/>
        <v>98</v>
      </c>
      <c r="C39" s="12" t="s">
        <v>79</v>
      </c>
      <c r="D39" s="14" t="s">
        <v>75</v>
      </c>
      <c r="E39" s="14" t="s">
        <v>31</v>
      </c>
      <c r="F39" s="15">
        <v>94</v>
      </c>
      <c r="G39" s="15">
        <v>100</v>
      </c>
      <c r="H39" s="15">
        <v>100</v>
      </c>
      <c r="I39" s="8"/>
    </row>
    <row r="40" spans="2:9" ht="15">
      <c r="B40" s="12">
        <f t="shared" si="0"/>
        <v>113.66666666666667</v>
      </c>
      <c r="C40" s="12" t="s">
        <v>80</v>
      </c>
      <c r="D40" s="14" t="s">
        <v>67</v>
      </c>
      <c r="E40" s="14" t="s">
        <v>66</v>
      </c>
      <c r="F40" s="15">
        <v>108</v>
      </c>
      <c r="G40" s="15">
        <v>120</v>
      </c>
      <c r="H40" s="15">
        <v>113</v>
      </c>
      <c r="I40" s="8"/>
    </row>
    <row r="41" spans="2:9" ht="15">
      <c r="B41" s="12">
        <f t="shared" si="0"/>
        <v>112</v>
      </c>
      <c r="C41" s="12" t="s">
        <v>80</v>
      </c>
      <c r="D41" s="14" t="s">
        <v>68</v>
      </c>
      <c r="E41" s="14" t="s">
        <v>9</v>
      </c>
      <c r="F41" s="15">
        <v>90</v>
      </c>
      <c r="G41" s="15">
        <v>102</v>
      </c>
      <c r="H41" s="15">
        <v>144</v>
      </c>
      <c r="I41" s="8"/>
    </row>
    <row r="42" spans="2:9" ht="15">
      <c r="B42" s="12">
        <f t="shared" si="0"/>
        <v>107.33333333333333</v>
      </c>
      <c r="C42" s="12" t="s">
        <v>80</v>
      </c>
      <c r="D42" s="14" t="s">
        <v>69</v>
      </c>
      <c r="E42" s="14" t="s">
        <v>9</v>
      </c>
      <c r="F42" s="15">
        <v>103</v>
      </c>
      <c r="G42" s="15">
        <v>98</v>
      </c>
      <c r="H42" s="15">
        <v>121</v>
      </c>
      <c r="I42" s="8"/>
    </row>
    <row r="43" spans="2:9" ht="15">
      <c r="B43" s="12">
        <f t="shared" si="0"/>
        <v>96.66666666666667</v>
      </c>
      <c r="C43" s="12" t="s">
        <v>80</v>
      </c>
      <c r="D43" s="14" t="s">
        <v>70</v>
      </c>
      <c r="E43" s="14" t="s">
        <v>23</v>
      </c>
      <c r="F43" s="15">
        <v>96</v>
      </c>
      <c r="G43" s="15">
        <v>90</v>
      </c>
      <c r="H43" s="15">
        <v>104</v>
      </c>
      <c r="I43" s="8"/>
    </row>
    <row r="44" spans="2:9" ht="15">
      <c r="B44" s="12">
        <f t="shared" si="0"/>
        <v>67.66666666666667</v>
      </c>
      <c r="C44" s="12" t="s">
        <v>80</v>
      </c>
      <c r="D44" s="14" t="s">
        <v>71</v>
      </c>
      <c r="E44" s="14" t="s">
        <v>9</v>
      </c>
      <c r="F44" s="15">
        <v>92</v>
      </c>
      <c r="G44" s="15">
        <v>0</v>
      </c>
      <c r="H44" s="15">
        <v>111</v>
      </c>
      <c r="I44" s="8"/>
    </row>
    <row r="45" spans="2:9" ht="15">
      <c r="B45" s="12">
        <f t="shared" si="0"/>
        <v>61.333333333333336</v>
      </c>
      <c r="C45" s="12" t="s">
        <v>80</v>
      </c>
      <c r="D45" s="14" t="s">
        <v>65</v>
      </c>
      <c r="E45" s="14" t="s">
        <v>23</v>
      </c>
      <c r="F45" s="15">
        <v>86</v>
      </c>
      <c r="G45" s="15">
        <v>0</v>
      </c>
      <c r="H45" s="15">
        <v>98</v>
      </c>
      <c r="I45" s="8"/>
    </row>
    <row r="46" spans="2:9" ht="15">
      <c r="B46" s="12">
        <f t="shared" si="0"/>
        <v>0</v>
      </c>
      <c r="C46" s="12" t="s">
        <v>80</v>
      </c>
      <c r="D46" s="14" t="s">
        <v>72</v>
      </c>
      <c r="E46" s="22" t="s">
        <v>9</v>
      </c>
      <c r="F46" s="15">
        <v>0</v>
      </c>
      <c r="G46" s="15">
        <v>0</v>
      </c>
      <c r="H46" s="15">
        <v>0</v>
      </c>
      <c r="I46" s="8"/>
    </row>
    <row r="47" spans="2:15" ht="15">
      <c r="B47" s="12"/>
      <c r="C47" s="12"/>
      <c r="D47" s="8"/>
      <c r="E47" s="9"/>
      <c r="F47" s="9"/>
      <c r="G47" s="9"/>
      <c r="H47" s="9"/>
      <c r="I47" s="8"/>
      <c r="J47" s="8"/>
      <c r="K47" s="8"/>
      <c r="L47" s="8"/>
      <c r="M47" s="8"/>
      <c r="N47" s="8"/>
      <c r="O47" s="8"/>
    </row>
    <row r="48" spans="2:15" ht="15">
      <c r="B48" s="12"/>
      <c r="C48" s="12"/>
      <c r="D48" s="8"/>
      <c r="E48" s="9"/>
      <c r="F48" s="9"/>
      <c r="G48" s="9"/>
      <c r="H48" s="9"/>
      <c r="I48" s="8"/>
      <c r="J48" s="8"/>
      <c r="K48" s="8"/>
      <c r="L48" s="8"/>
      <c r="M48" s="8"/>
      <c r="N48" s="8"/>
      <c r="O48" s="8"/>
    </row>
    <row r="49" spans="2:15" ht="15">
      <c r="B49" s="12"/>
      <c r="C49" s="12"/>
      <c r="D49" s="8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</row>
    <row r="50" spans="2:15" ht="15">
      <c r="B50" s="12"/>
      <c r="C50" s="12"/>
      <c r="D50" s="8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</row>
    <row r="51" spans="2:15" ht="15">
      <c r="B51" s="12"/>
      <c r="C51" s="12"/>
      <c r="D51" s="8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</row>
    <row r="52" spans="2:15" ht="15">
      <c r="B52" s="12"/>
      <c r="C52" s="12"/>
      <c r="D52" s="8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</row>
    <row r="53" spans="2:15" ht="15">
      <c r="B53" s="12"/>
      <c r="C53" s="12"/>
      <c r="D53" s="8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</row>
    <row r="54" spans="2:15" ht="15">
      <c r="B54" s="12"/>
      <c r="C54" s="12"/>
      <c r="D54" s="8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</row>
    <row r="55" spans="2:15" ht="15">
      <c r="B55" s="12"/>
      <c r="C55" s="12"/>
      <c r="D55" s="8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</row>
    <row r="56" spans="2:15" ht="15">
      <c r="B56" s="12"/>
      <c r="C56" s="12"/>
      <c r="D56" s="8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</row>
    <row r="57" spans="2:15" ht="15">
      <c r="B57" s="12"/>
      <c r="C57" s="12"/>
      <c r="D57" s="8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</row>
    <row r="58" spans="2:15" ht="15">
      <c r="B58" s="12"/>
      <c r="C58" s="12"/>
      <c r="D58" s="8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</row>
    <row r="59" spans="2:15" ht="15">
      <c r="B59" s="12"/>
      <c r="C59" s="12"/>
      <c r="D59" s="8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</row>
    <row r="60" spans="2:9" ht="15">
      <c r="B60" s="12"/>
      <c r="C60" s="12"/>
      <c r="D60" s="8"/>
      <c r="E60" s="9"/>
      <c r="F60" s="9"/>
      <c r="G60" s="9"/>
      <c r="H60" s="9"/>
      <c r="I60" s="8"/>
    </row>
    <row r="61" spans="2:8" ht="15">
      <c r="B61" s="12"/>
      <c r="C61" s="12"/>
      <c r="D61" s="8"/>
      <c r="E61" s="9"/>
      <c r="F61" s="9"/>
      <c r="G61" s="9"/>
      <c r="H61" s="9"/>
    </row>
    <row r="62" spans="2:8" ht="15">
      <c r="B62" s="12"/>
      <c r="C62" s="12"/>
      <c r="D62" s="8"/>
      <c r="E62" s="9"/>
      <c r="F62" s="9"/>
      <c r="G62" s="9"/>
      <c r="H62" s="9"/>
    </row>
    <row r="63" spans="2:8" ht="15">
      <c r="B63" s="12"/>
      <c r="C63" s="12"/>
      <c r="D63" s="8"/>
      <c r="E63" s="9"/>
      <c r="F63" s="9"/>
      <c r="G63" s="9"/>
      <c r="H63" s="9"/>
    </row>
    <row r="64" spans="2:8" ht="15">
      <c r="B64" s="12"/>
      <c r="C64" s="12"/>
      <c r="D64" s="8"/>
      <c r="E64" s="9"/>
      <c r="F64" s="9"/>
      <c r="G64" s="9"/>
      <c r="H64" s="9"/>
    </row>
    <row r="65" spans="2:8" ht="15">
      <c r="B65" s="12"/>
      <c r="C65" s="12"/>
      <c r="D65" s="8"/>
      <c r="E65" s="9"/>
      <c r="F65" s="9"/>
      <c r="G65" s="9"/>
      <c r="H65" s="9"/>
    </row>
    <row r="66" spans="2:8" ht="15">
      <c r="B66" s="12"/>
      <c r="C66" s="12"/>
      <c r="D66" s="8"/>
      <c r="E66" s="9"/>
      <c r="F66" s="9"/>
      <c r="G66" s="9"/>
      <c r="H66" s="9"/>
    </row>
    <row r="67" spans="2:8" ht="15">
      <c r="B67" s="12"/>
      <c r="C67" s="12"/>
      <c r="D67" s="8"/>
      <c r="E67" s="9"/>
      <c r="F67" s="9"/>
      <c r="G67" s="9"/>
      <c r="H67" s="9"/>
    </row>
    <row r="68" spans="2:8" ht="15">
      <c r="B68" s="12"/>
      <c r="C68" s="12"/>
      <c r="D68" s="8"/>
      <c r="E68" s="9"/>
      <c r="F68" s="9"/>
      <c r="G68" s="9"/>
      <c r="H68" s="9"/>
    </row>
    <row r="69" spans="2:8" ht="15">
      <c r="B69" s="12"/>
      <c r="C69" s="12"/>
      <c r="D69" s="8"/>
      <c r="E69" s="9"/>
      <c r="F69" s="9"/>
      <c r="G69" s="9"/>
      <c r="H69" s="9"/>
    </row>
    <row r="70" spans="2:8" ht="15">
      <c r="B70" s="12"/>
      <c r="C70" s="12"/>
      <c r="D70" s="8"/>
      <c r="E70" s="9"/>
      <c r="F70" s="9"/>
      <c r="G70" s="9"/>
      <c r="H70" s="9"/>
    </row>
    <row r="71" spans="2:8" ht="15">
      <c r="B71" s="12"/>
      <c r="C71" s="12"/>
      <c r="D71" s="8"/>
      <c r="E71" s="9"/>
      <c r="F71" s="9"/>
      <c r="G71" s="9"/>
      <c r="H71" s="9"/>
    </row>
    <row r="72" spans="2:8" ht="15">
      <c r="B72" s="12"/>
      <c r="C72" s="12"/>
      <c r="D72" s="8"/>
      <c r="E72" s="9"/>
      <c r="F72" s="9"/>
      <c r="G72" s="9"/>
      <c r="H72" s="9"/>
    </row>
    <row r="73" spans="2:8" ht="15">
      <c r="B73" s="12"/>
      <c r="C73" s="12"/>
      <c r="D73" s="8"/>
      <c r="E73" s="9"/>
      <c r="F73" s="9"/>
      <c r="G73" s="9"/>
      <c r="H73" s="9"/>
    </row>
    <row r="74" spans="2:8" ht="15">
      <c r="B74" s="12"/>
      <c r="C74" s="12"/>
      <c r="D74" s="8"/>
      <c r="E74" s="9"/>
      <c r="F74" s="9"/>
      <c r="G74" s="9"/>
      <c r="H74" s="9"/>
    </row>
    <row r="75" spans="2:8" ht="15">
      <c r="B75" s="12"/>
      <c r="C75" s="12"/>
      <c r="D75" s="8"/>
      <c r="E75" s="9"/>
      <c r="F75" s="9"/>
      <c r="G75" s="9"/>
      <c r="H75" s="9"/>
    </row>
    <row r="76" spans="2:8" ht="15">
      <c r="B76" s="12"/>
      <c r="C76" s="12"/>
      <c r="D76" s="8"/>
      <c r="E76" s="9"/>
      <c r="F76" s="9"/>
      <c r="G76" s="9"/>
      <c r="H76" s="9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67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7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="113" zoomScaleNormal="113" zoomScalePageLayoutView="0" workbookViewId="0" topLeftCell="A1">
      <selection activeCell="T12" sqref="T12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11" customWidth="1"/>
    <col min="7" max="7" width="7.57421875" style="3" customWidth="1"/>
    <col min="8" max="8" width="5.140625" style="3" customWidth="1"/>
    <col min="9" max="9" width="7.00390625" style="3" customWidth="1"/>
    <col min="10" max="10" width="7.28125" style="3" customWidth="1"/>
    <col min="11" max="11" width="6.00390625" style="3" customWidth="1"/>
    <col min="12" max="12" width="6.421875" style="0" customWidth="1"/>
    <col min="13" max="13" width="7.140625" style="1" customWidth="1"/>
    <col min="14" max="14" width="5.8515625" style="1" customWidth="1"/>
    <col min="15" max="15" width="4.8515625" style="3" bestFit="1" customWidth="1"/>
    <col min="16" max="16" width="5.8515625" style="3" bestFit="1" customWidth="1"/>
    <col min="17" max="17" width="5.7109375" style="3" bestFit="1" customWidth="1"/>
    <col min="18" max="18" width="5.421875" style="3" customWidth="1"/>
    <col min="19" max="19" width="6.8515625" style="0" bestFit="1" customWidth="1"/>
  </cols>
  <sheetData>
    <row r="1" spans="1:19" ht="15">
      <c r="A1" s="41" t="s">
        <v>91</v>
      </c>
      <c r="B1" s="17"/>
      <c r="C1" s="17"/>
      <c r="D1" s="17"/>
      <c r="E1" s="18"/>
      <c r="F1" s="93" t="s">
        <v>89</v>
      </c>
      <c r="G1" s="94"/>
      <c r="H1" s="95"/>
      <c r="I1" s="96" t="s">
        <v>92</v>
      </c>
      <c r="J1" s="94"/>
      <c r="K1" s="95"/>
      <c r="L1" s="93" t="s">
        <v>88</v>
      </c>
      <c r="M1" s="97"/>
      <c r="N1" s="98"/>
      <c r="O1" s="93" t="s">
        <v>87</v>
      </c>
      <c r="P1" s="97"/>
      <c r="Q1" s="97"/>
      <c r="R1" s="98"/>
      <c r="S1" s="25"/>
    </row>
    <row r="2" spans="1:19" ht="15">
      <c r="A2" s="51" t="s">
        <v>7</v>
      </c>
      <c r="B2" s="61" t="s">
        <v>0</v>
      </c>
      <c r="C2" s="17" t="s">
        <v>8</v>
      </c>
      <c r="D2" s="17" t="s">
        <v>29</v>
      </c>
      <c r="E2" s="18" t="s">
        <v>30</v>
      </c>
      <c r="F2" s="19" t="s">
        <v>12</v>
      </c>
      <c r="G2" s="20" t="s">
        <v>13</v>
      </c>
      <c r="H2" s="21" t="s">
        <v>18</v>
      </c>
      <c r="I2" s="19" t="s">
        <v>12</v>
      </c>
      <c r="J2" s="20" t="s">
        <v>13</v>
      </c>
      <c r="K2" s="21" t="s">
        <v>18</v>
      </c>
      <c r="L2" s="19" t="s">
        <v>12</v>
      </c>
      <c r="M2" s="20" t="s">
        <v>13</v>
      </c>
      <c r="N2" s="21" t="s">
        <v>18</v>
      </c>
      <c r="O2" s="34" t="s">
        <v>19</v>
      </c>
      <c r="P2" s="24" t="s">
        <v>20</v>
      </c>
      <c r="Q2" s="24" t="s">
        <v>13</v>
      </c>
      <c r="R2" s="35" t="s">
        <v>18</v>
      </c>
      <c r="S2" s="16" t="s">
        <v>17</v>
      </c>
    </row>
    <row r="3" spans="1:32" ht="15">
      <c r="A3" s="52">
        <v>1</v>
      </c>
      <c r="B3" s="62">
        <v>1</v>
      </c>
      <c r="C3" s="53" t="s">
        <v>78</v>
      </c>
      <c r="D3" s="104" t="s">
        <v>33</v>
      </c>
      <c r="E3" s="55" t="s">
        <v>23</v>
      </c>
      <c r="F3" s="26">
        <v>1061</v>
      </c>
      <c r="G3" s="7">
        <v>699</v>
      </c>
      <c r="H3" s="36">
        <v>1</v>
      </c>
      <c r="I3" s="29">
        <v>1221</v>
      </c>
      <c r="J3" s="7">
        <v>708</v>
      </c>
      <c r="K3" s="36">
        <v>1</v>
      </c>
      <c r="L3" s="29">
        <v>689</v>
      </c>
      <c r="M3" s="7">
        <v>525</v>
      </c>
      <c r="N3" s="36">
        <v>3</v>
      </c>
      <c r="O3" s="42">
        <v>5</v>
      </c>
      <c r="P3" s="43">
        <v>1201</v>
      </c>
      <c r="Q3" s="23">
        <v>663</v>
      </c>
      <c r="R3" s="36">
        <v>1</v>
      </c>
      <c r="S3" s="31">
        <f aca="true" t="shared" si="0" ref="S3:S47">G3+J3+M3+Q3</f>
        <v>2595</v>
      </c>
      <c r="T3" s="1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52">
        <v>3</v>
      </c>
      <c r="B4" s="62">
        <v>2</v>
      </c>
      <c r="C4" s="53" t="s">
        <v>79</v>
      </c>
      <c r="D4" s="104" t="s">
        <v>44</v>
      </c>
      <c r="E4" s="55" t="s">
        <v>23</v>
      </c>
      <c r="F4" s="26">
        <v>983</v>
      </c>
      <c r="G4" s="7">
        <v>576</v>
      </c>
      <c r="H4" s="36">
        <v>2</v>
      </c>
      <c r="I4" s="29">
        <v>945</v>
      </c>
      <c r="J4" s="7">
        <v>414</v>
      </c>
      <c r="K4" s="37">
        <v>7</v>
      </c>
      <c r="L4" s="29">
        <v>751</v>
      </c>
      <c r="M4" s="7">
        <v>576</v>
      </c>
      <c r="N4" s="36">
        <v>2</v>
      </c>
      <c r="O4" s="42">
        <v>5</v>
      </c>
      <c r="P4" s="43">
        <v>659</v>
      </c>
      <c r="Q4" s="23">
        <v>529</v>
      </c>
      <c r="R4" s="36">
        <v>2</v>
      </c>
      <c r="S4" s="32">
        <f t="shared" si="0"/>
        <v>2095</v>
      </c>
      <c r="T4" s="1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52">
        <v>2</v>
      </c>
      <c r="B5" s="62">
        <v>3</v>
      </c>
      <c r="C5" s="53" t="s">
        <v>79</v>
      </c>
      <c r="D5" s="104" t="s">
        <v>50</v>
      </c>
      <c r="E5" s="55" t="s">
        <v>66</v>
      </c>
      <c r="F5" s="26">
        <v>860</v>
      </c>
      <c r="G5" s="7">
        <v>525</v>
      </c>
      <c r="H5" s="36">
        <v>3</v>
      </c>
      <c r="I5" s="29">
        <v>1118</v>
      </c>
      <c r="J5" s="7">
        <v>586</v>
      </c>
      <c r="K5" s="36">
        <v>2</v>
      </c>
      <c r="L5" s="29">
        <v>605</v>
      </c>
      <c r="M5" s="7">
        <v>401</v>
      </c>
      <c r="N5" s="37">
        <v>7</v>
      </c>
      <c r="O5" s="42">
        <v>4</v>
      </c>
      <c r="P5" s="43">
        <v>646</v>
      </c>
      <c r="Q5" s="23">
        <v>431</v>
      </c>
      <c r="R5" s="37">
        <v>4</v>
      </c>
      <c r="S5" s="32">
        <f t="shared" si="0"/>
        <v>1943</v>
      </c>
      <c r="T5" s="1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52">
        <v>20</v>
      </c>
      <c r="B6" s="63">
        <v>4</v>
      </c>
      <c r="C6" s="53" t="s">
        <v>79</v>
      </c>
      <c r="D6" s="103" t="s">
        <v>86</v>
      </c>
      <c r="E6" s="55" t="s">
        <v>9</v>
      </c>
      <c r="F6" s="27">
        <v>780</v>
      </c>
      <c r="G6" s="7">
        <v>401</v>
      </c>
      <c r="H6" s="37">
        <v>7</v>
      </c>
      <c r="I6" s="27">
        <v>968</v>
      </c>
      <c r="J6" s="7">
        <v>467</v>
      </c>
      <c r="K6" s="37">
        <v>5</v>
      </c>
      <c r="L6" s="27">
        <v>629</v>
      </c>
      <c r="M6" s="7">
        <v>454</v>
      </c>
      <c r="N6" s="37">
        <v>5</v>
      </c>
      <c r="O6" s="44">
        <v>4</v>
      </c>
      <c r="P6" s="45">
        <v>406</v>
      </c>
      <c r="Q6" s="23">
        <v>365</v>
      </c>
      <c r="R6" s="37">
        <v>6</v>
      </c>
      <c r="S6" s="32">
        <f t="shared" si="0"/>
        <v>1687</v>
      </c>
      <c r="T6" s="1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52">
        <v>5</v>
      </c>
      <c r="B7" s="63">
        <v>5</v>
      </c>
      <c r="C7" s="53" t="s">
        <v>79</v>
      </c>
      <c r="D7" s="54" t="s">
        <v>42</v>
      </c>
      <c r="E7" s="55" t="s">
        <v>9</v>
      </c>
      <c r="F7" s="26">
        <v>751</v>
      </c>
      <c r="G7" s="7">
        <v>357</v>
      </c>
      <c r="H7" s="37">
        <v>9</v>
      </c>
      <c r="I7" s="29">
        <v>1033</v>
      </c>
      <c r="J7" s="7">
        <v>499</v>
      </c>
      <c r="K7" s="37">
        <v>4</v>
      </c>
      <c r="L7" s="29">
        <v>594</v>
      </c>
      <c r="M7" s="7">
        <v>318</v>
      </c>
      <c r="N7" s="37">
        <v>11</v>
      </c>
      <c r="O7" s="42">
        <v>5</v>
      </c>
      <c r="P7" s="43">
        <v>516</v>
      </c>
      <c r="Q7" s="23">
        <v>473</v>
      </c>
      <c r="R7" s="36">
        <v>3</v>
      </c>
      <c r="S7" s="32">
        <f t="shared" si="0"/>
        <v>1647</v>
      </c>
      <c r="T7" s="1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52">
        <v>23</v>
      </c>
      <c r="B8" s="63">
        <v>6</v>
      </c>
      <c r="C8" s="53" t="s">
        <v>80</v>
      </c>
      <c r="D8" s="104" t="s">
        <v>53</v>
      </c>
      <c r="E8" s="55" t="s">
        <v>23</v>
      </c>
      <c r="F8" s="26">
        <v>803</v>
      </c>
      <c r="G8" s="7">
        <v>454</v>
      </c>
      <c r="H8" s="37">
        <v>5</v>
      </c>
      <c r="I8" s="29">
        <v>958</v>
      </c>
      <c r="J8" s="7">
        <v>439</v>
      </c>
      <c r="K8" s="37">
        <v>6</v>
      </c>
      <c r="L8" s="29">
        <v>1093</v>
      </c>
      <c r="M8" s="7">
        <v>699</v>
      </c>
      <c r="N8" s="36">
        <v>1</v>
      </c>
      <c r="O8" s="42"/>
      <c r="P8" s="43"/>
      <c r="Q8" s="23"/>
      <c r="R8" s="38"/>
      <c r="S8" s="32">
        <f t="shared" si="0"/>
        <v>1592</v>
      </c>
      <c r="T8" s="1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52">
        <v>9</v>
      </c>
      <c r="B9" s="63">
        <v>7</v>
      </c>
      <c r="C9" s="53" t="s">
        <v>79</v>
      </c>
      <c r="D9" s="54" t="s">
        <v>41</v>
      </c>
      <c r="E9" s="55" t="s">
        <v>9</v>
      </c>
      <c r="F9" s="26">
        <v>793</v>
      </c>
      <c r="G9" s="7">
        <v>426</v>
      </c>
      <c r="H9" s="37">
        <v>6</v>
      </c>
      <c r="I9" s="29">
        <v>1034</v>
      </c>
      <c r="J9" s="7">
        <v>537</v>
      </c>
      <c r="K9" s="36">
        <v>3</v>
      </c>
      <c r="L9" s="29">
        <v>601</v>
      </c>
      <c r="M9" s="7">
        <v>357</v>
      </c>
      <c r="N9" s="37">
        <v>9</v>
      </c>
      <c r="O9" s="42">
        <v>4</v>
      </c>
      <c r="P9" s="43">
        <v>-106</v>
      </c>
      <c r="Q9" s="23">
        <v>267</v>
      </c>
      <c r="R9" s="37">
        <v>10</v>
      </c>
      <c r="S9" s="32">
        <f t="shared" si="0"/>
        <v>1587</v>
      </c>
      <c r="T9" s="1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8" ht="15">
      <c r="A10" s="52">
        <v>4</v>
      </c>
      <c r="B10" s="63">
        <v>8</v>
      </c>
      <c r="C10" s="53" t="s">
        <v>78</v>
      </c>
      <c r="D10" s="103" t="s">
        <v>47</v>
      </c>
      <c r="E10" s="55" t="s">
        <v>9</v>
      </c>
      <c r="F10" s="26">
        <v>811</v>
      </c>
      <c r="G10" s="7">
        <v>487</v>
      </c>
      <c r="H10" s="37">
        <v>4</v>
      </c>
      <c r="I10" s="29">
        <v>886</v>
      </c>
      <c r="J10" s="7">
        <v>391</v>
      </c>
      <c r="K10" s="37">
        <v>8</v>
      </c>
      <c r="L10" s="29">
        <v>670</v>
      </c>
      <c r="M10" s="7">
        <v>487</v>
      </c>
      <c r="N10" s="37">
        <v>4</v>
      </c>
      <c r="O10" s="42">
        <v>3</v>
      </c>
      <c r="P10" s="43">
        <v>-23</v>
      </c>
      <c r="Q10" s="23">
        <v>192</v>
      </c>
      <c r="R10" s="37">
        <v>14</v>
      </c>
      <c r="S10" s="32">
        <f t="shared" si="0"/>
        <v>1557</v>
      </c>
      <c r="T10" s="1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L10" s="13" t="s">
        <v>62</v>
      </c>
    </row>
    <row r="11" spans="1:32" ht="15">
      <c r="A11" s="52">
        <v>7</v>
      </c>
      <c r="B11" s="63">
        <v>9</v>
      </c>
      <c r="C11" s="53" t="s">
        <v>79</v>
      </c>
      <c r="D11" s="54" t="s">
        <v>36</v>
      </c>
      <c r="E11" s="55" t="s">
        <v>23</v>
      </c>
      <c r="F11" s="26">
        <v>780</v>
      </c>
      <c r="G11" s="7">
        <v>401</v>
      </c>
      <c r="H11" s="37">
        <v>7</v>
      </c>
      <c r="I11" s="29">
        <v>886</v>
      </c>
      <c r="J11" s="7">
        <v>391</v>
      </c>
      <c r="K11" s="37">
        <v>8</v>
      </c>
      <c r="L11" s="29">
        <v>626</v>
      </c>
      <c r="M11" s="7">
        <v>426</v>
      </c>
      <c r="N11" s="37">
        <v>6</v>
      </c>
      <c r="O11" s="42">
        <v>4</v>
      </c>
      <c r="P11" s="43">
        <v>138</v>
      </c>
      <c r="Q11" s="23">
        <v>312</v>
      </c>
      <c r="R11" s="37">
        <v>8</v>
      </c>
      <c r="S11" s="32">
        <f t="shared" si="0"/>
        <v>1530</v>
      </c>
      <c r="T11" s="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52">
        <v>8</v>
      </c>
      <c r="B12" s="63">
        <v>10</v>
      </c>
      <c r="C12" s="53" t="s">
        <v>78</v>
      </c>
      <c r="D12" s="103" t="s">
        <v>52</v>
      </c>
      <c r="E12" s="55" t="s">
        <v>9</v>
      </c>
      <c r="F12" s="26">
        <v>530</v>
      </c>
      <c r="G12" s="7">
        <v>163</v>
      </c>
      <c r="H12" s="37">
        <v>22</v>
      </c>
      <c r="I12" s="29">
        <v>829</v>
      </c>
      <c r="J12" s="7">
        <v>351</v>
      </c>
      <c r="K12" s="37">
        <v>10</v>
      </c>
      <c r="L12" s="29">
        <v>600</v>
      </c>
      <c r="M12" s="7">
        <v>337</v>
      </c>
      <c r="N12" s="37">
        <v>10</v>
      </c>
      <c r="O12" s="42">
        <v>4</v>
      </c>
      <c r="P12" s="43">
        <v>641</v>
      </c>
      <c r="Q12" s="23">
        <v>396</v>
      </c>
      <c r="R12" s="37">
        <v>5</v>
      </c>
      <c r="S12" s="32">
        <f t="shared" si="0"/>
        <v>1247</v>
      </c>
      <c r="T12" s="1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52">
        <v>11</v>
      </c>
      <c r="B13" s="63">
        <v>11</v>
      </c>
      <c r="C13" s="53" t="s">
        <v>79</v>
      </c>
      <c r="D13" s="54" t="s">
        <v>48</v>
      </c>
      <c r="E13" s="55" t="s">
        <v>23</v>
      </c>
      <c r="F13" s="26">
        <v>721</v>
      </c>
      <c r="G13" s="7">
        <v>337</v>
      </c>
      <c r="H13" s="37">
        <v>10</v>
      </c>
      <c r="I13" s="29">
        <v>812</v>
      </c>
      <c r="J13" s="7">
        <v>315</v>
      </c>
      <c r="K13" s="37">
        <v>12</v>
      </c>
      <c r="L13" s="29">
        <v>604</v>
      </c>
      <c r="M13" s="7">
        <v>378</v>
      </c>
      <c r="N13" s="37">
        <v>8</v>
      </c>
      <c r="O13" s="42">
        <v>2</v>
      </c>
      <c r="P13" s="43">
        <v>-198</v>
      </c>
      <c r="Q13" s="23">
        <v>53</v>
      </c>
      <c r="R13" s="37">
        <v>24</v>
      </c>
      <c r="S13" s="32">
        <f t="shared" si="0"/>
        <v>1083</v>
      </c>
      <c r="T13" s="11"/>
      <c r="U13" s="1"/>
      <c r="V13" s="1"/>
      <c r="W13" s="1"/>
      <c r="X13" s="1"/>
      <c r="Y13" s="1"/>
      <c r="Z13" s="1"/>
      <c r="AA13" s="1"/>
      <c r="AB13" s="1">
        <v>1</v>
      </c>
      <c r="AC13" s="1"/>
      <c r="AD13" s="1"/>
      <c r="AE13" s="1"/>
      <c r="AF13" s="1"/>
    </row>
    <row r="14" spans="1:32" ht="15">
      <c r="A14" s="52">
        <v>13</v>
      </c>
      <c r="B14" s="63">
        <v>12</v>
      </c>
      <c r="C14" s="53" t="s">
        <v>79</v>
      </c>
      <c r="D14" s="54" t="s">
        <v>37</v>
      </c>
      <c r="E14" s="55" t="s">
        <v>9</v>
      </c>
      <c r="F14" s="26">
        <v>669</v>
      </c>
      <c r="G14" s="7">
        <v>268</v>
      </c>
      <c r="H14" s="37">
        <v>14</v>
      </c>
      <c r="I14" s="29">
        <v>652</v>
      </c>
      <c r="J14" s="7">
        <v>254</v>
      </c>
      <c r="K14" s="37">
        <v>16</v>
      </c>
      <c r="L14" s="29">
        <v>588</v>
      </c>
      <c r="M14" s="7">
        <v>301</v>
      </c>
      <c r="N14" s="37">
        <v>12</v>
      </c>
      <c r="O14" s="42">
        <v>4</v>
      </c>
      <c r="P14" s="43">
        <v>-169</v>
      </c>
      <c r="Q14" s="23">
        <v>247</v>
      </c>
      <c r="R14" s="37">
        <v>11</v>
      </c>
      <c r="S14" s="32">
        <f t="shared" si="0"/>
        <v>1070</v>
      </c>
      <c r="T14" s="1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52">
        <v>15</v>
      </c>
      <c r="B15" s="63">
        <v>13</v>
      </c>
      <c r="C15" s="53" t="s">
        <v>78</v>
      </c>
      <c r="D15" s="54" t="s">
        <v>54</v>
      </c>
      <c r="E15" s="55" t="s">
        <v>66</v>
      </c>
      <c r="F15" s="26">
        <v>689</v>
      </c>
      <c r="G15" s="7">
        <v>301</v>
      </c>
      <c r="H15" s="37">
        <v>12</v>
      </c>
      <c r="I15" s="29">
        <v>814</v>
      </c>
      <c r="J15" s="7">
        <v>332</v>
      </c>
      <c r="K15" s="37">
        <v>11</v>
      </c>
      <c r="L15" s="29">
        <v>224</v>
      </c>
      <c r="M15" s="7">
        <v>93</v>
      </c>
      <c r="N15" s="37">
        <v>29</v>
      </c>
      <c r="O15" s="42">
        <v>4</v>
      </c>
      <c r="P15" s="43">
        <v>297</v>
      </c>
      <c r="Q15" s="23">
        <v>337</v>
      </c>
      <c r="R15" s="37">
        <v>7</v>
      </c>
      <c r="S15" s="32">
        <f t="shared" si="0"/>
        <v>1063</v>
      </c>
      <c r="T15" s="1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52">
        <v>16</v>
      </c>
      <c r="B16" s="63">
        <v>14</v>
      </c>
      <c r="C16" s="53" t="s">
        <v>79</v>
      </c>
      <c r="D16" s="54" t="s">
        <v>35</v>
      </c>
      <c r="E16" s="55" t="s">
        <v>23</v>
      </c>
      <c r="F16" s="26">
        <v>620</v>
      </c>
      <c r="G16" s="7">
        <v>253</v>
      </c>
      <c r="H16" s="37">
        <v>15</v>
      </c>
      <c r="I16" s="29">
        <v>573</v>
      </c>
      <c r="J16" s="7">
        <v>158</v>
      </c>
      <c r="K16" s="37">
        <v>24</v>
      </c>
      <c r="L16" s="29">
        <v>549</v>
      </c>
      <c r="M16" s="7">
        <v>212</v>
      </c>
      <c r="N16" s="37">
        <v>18</v>
      </c>
      <c r="O16" s="42">
        <v>4</v>
      </c>
      <c r="P16" s="43">
        <v>-38</v>
      </c>
      <c r="Q16" s="23">
        <v>289</v>
      </c>
      <c r="R16" s="37">
        <v>9</v>
      </c>
      <c r="S16" s="32">
        <f t="shared" si="0"/>
        <v>912</v>
      </c>
      <c r="T16" s="1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52">
        <v>18</v>
      </c>
      <c r="B17" s="63">
        <v>15</v>
      </c>
      <c r="C17" s="53" t="s">
        <v>79</v>
      </c>
      <c r="D17" s="54" t="s">
        <v>49</v>
      </c>
      <c r="E17" s="55" t="s">
        <v>23</v>
      </c>
      <c r="F17" s="28">
        <v>565</v>
      </c>
      <c r="G17" s="7">
        <v>199</v>
      </c>
      <c r="H17" s="37">
        <v>19</v>
      </c>
      <c r="I17" s="29">
        <v>717</v>
      </c>
      <c r="J17" s="7">
        <v>283</v>
      </c>
      <c r="K17" s="37">
        <v>14</v>
      </c>
      <c r="L17" s="29">
        <v>528</v>
      </c>
      <c r="M17" s="7">
        <v>187</v>
      </c>
      <c r="N17" s="37">
        <v>20</v>
      </c>
      <c r="O17" s="42">
        <v>3</v>
      </c>
      <c r="P17" s="43">
        <v>-39</v>
      </c>
      <c r="Q17" s="23">
        <v>176</v>
      </c>
      <c r="R17" s="37">
        <v>15</v>
      </c>
      <c r="S17" s="32">
        <f t="shared" si="0"/>
        <v>845</v>
      </c>
      <c r="T17" s="1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52">
        <v>17</v>
      </c>
      <c r="B18" s="63">
        <v>16</v>
      </c>
      <c r="C18" s="53" t="s">
        <v>79</v>
      </c>
      <c r="D18" s="54" t="s">
        <v>55</v>
      </c>
      <c r="E18" s="55" t="s">
        <v>66</v>
      </c>
      <c r="F18" s="26">
        <v>688</v>
      </c>
      <c r="G18" s="7">
        <v>284</v>
      </c>
      <c r="H18" s="37">
        <v>13</v>
      </c>
      <c r="I18" s="29">
        <v>707</v>
      </c>
      <c r="J18" s="7">
        <v>268</v>
      </c>
      <c r="K18" s="37">
        <v>15</v>
      </c>
      <c r="L18" s="29">
        <v>554</v>
      </c>
      <c r="M18" s="7">
        <v>225</v>
      </c>
      <c r="N18" s="37">
        <v>17</v>
      </c>
      <c r="O18" s="42">
        <v>2</v>
      </c>
      <c r="P18" s="43">
        <v>-80</v>
      </c>
      <c r="Q18" s="23">
        <v>65</v>
      </c>
      <c r="R18" s="37">
        <v>23</v>
      </c>
      <c r="S18" s="32">
        <f t="shared" si="0"/>
        <v>842</v>
      </c>
      <c r="T18" s="1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52">
        <v>14</v>
      </c>
      <c r="B19" s="63">
        <v>17</v>
      </c>
      <c r="C19" s="53" t="s">
        <v>79</v>
      </c>
      <c r="D19" s="54" t="s">
        <v>40</v>
      </c>
      <c r="E19" s="55" t="s">
        <v>23</v>
      </c>
      <c r="F19" s="26">
        <v>565</v>
      </c>
      <c r="G19" s="7">
        <v>199</v>
      </c>
      <c r="H19" s="37">
        <v>19</v>
      </c>
      <c r="I19" s="29">
        <v>442</v>
      </c>
      <c r="J19" s="7">
        <v>93</v>
      </c>
      <c r="K19" s="37">
        <v>31</v>
      </c>
      <c r="L19" s="29">
        <v>563</v>
      </c>
      <c r="M19" s="7">
        <v>268</v>
      </c>
      <c r="N19" s="37">
        <v>14</v>
      </c>
      <c r="O19" s="42">
        <v>3.5</v>
      </c>
      <c r="P19" s="43">
        <v>262</v>
      </c>
      <c r="Q19" s="23">
        <v>209</v>
      </c>
      <c r="R19" s="37">
        <v>13</v>
      </c>
      <c r="S19" s="32">
        <f t="shared" si="0"/>
        <v>769</v>
      </c>
      <c r="T19" s="1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52">
        <v>28</v>
      </c>
      <c r="B20" s="63">
        <v>18</v>
      </c>
      <c r="C20" s="53" t="s">
        <v>79</v>
      </c>
      <c r="D20" s="54" t="s">
        <v>46</v>
      </c>
      <c r="E20" s="55" t="s">
        <v>23</v>
      </c>
      <c r="F20" s="27">
        <v>493</v>
      </c>
      <c r="G20" s="7">
        <v>121</v>
      </c>
      <c r="H20" s="37">
        <v>26</v>
      </c>
      <c r="I20" s="27">
        <v>651</v>
      </c>
      <c r="J20" s="7">
        <v>240</v>
      </c>
      <c r="K20" s="37">
        <v>17</v>
      </c>
      <c r="L20" s="27">
        <v>584</v>
      </c>
      <c r="M20" s="7">
        <v>284</v>
      </c>
      <c r="N20" s="37">
        <v>13</v>
      </c>
      <c r="O20" s="44">
        <v>3</v>
      </c>
      <c r="P20" s="45">
        <v>-162</v>
      </c>
      <c r="Q20" s="23">
        <v>103</v>
      </c>
      <c r="R20" s="37">
        <v>20</v>
      </c>
      <c r="S20" s="32">
        <f t="shared" si="0"/>
        <v>748</v>
      </c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52">
        <v>6</v>
      </c>
      <c r="B21" s="63">
        <v>19</v>
      </c>
      <c r="C21" s="53" t="s">
        <v>78</v>
      </c>
      <c r="D21" s="54" t="s">
        <v>84</v>
      </c>
      <c r="E21" s="55" t="s">
        <v>23</v>
      </c>
      <c r="F21" s="28">
        <v>430</v>
      </c>
      <c r="G21" s="7">
        <v>75</v>
      </c>
      <c r="H21" s="37">
        <v>31</v>
      </c>
      <c r="I21" s="29">
        <v>746</v>
      </c>
      <c r="J21" s="7">
        <v>299</v>
      </c>
      <c r="K21" s="37">
        <v>13</v>
      </c>
      <c r="L21" s="29">
        <v>203</v>
      </c>
      <c r="M21" s="7">
        <v>84</v>
      </c>
      <c r="N21" s="37">
        <v>30</v>
      </c>
      <c r="O21" s="42">
        <v>3.5</v>
      </c>
      <c r="P21" s="43">
        <v>387</v>
      </c>
      <c r="Q21" s="23">
        <v>228</v>
      </c>
      <c r="R21" s="37">
        <v>12</v>
      </c>
      <c r="S21" s="32">
        <f t="shared" si="0"/>
        <v>686</v>
      </c>
      <c r="T21" s="1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52">
        <v>29</v>
      </c>
      <c r="B22" s="63">
        <v>20</v>
      </c>
      <c r="C22" s="53" t="s">
        <v>79</v>
      </c>
      <c r="D22" s="54" t="s">
        <v>74</v>
      </c>
      <c r="E22" s="55" t="s">
        <v>66</v>
      </c>
      <c r="F22" s="29">
        <v>611</v>
      </c>
      <c r="G22" s="7">
        <v>225</v>
      </c>
      <c r="H22" s="37">
        <v>17</v>
      </c>
      <c r="I22" s="29">
        <v>575</v>
      </c>
      <c r="J22" s="7">
        <v>169</v>
      </c>
      <c r="K22" s="37">
        <v>23</v>
      </c>
      <c r="L22" s="29">
        <v>544</v>
      </c>
      <c r="M22" s="7">
        <v>199</v>
      </c>
      <c r="N22" s="37">
        <v>19</v>
      </c>
      <c r="O22" s="42">
        <v>2</v>
      </c>
      <c r="P22" s="43">
        <v>38</v>
      </c>
      <c r="Q22" s="23">
        <v>77</v>
      </c>
      <c r="R22" s="37">
        <v>22</v>
      </c>
      <c r="S22" s="32">
        <f t="shared" si="0"/>
        <v>670</v>
      </c>
      <c r="T22" s="1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52">
        <v>35</v>
      </c>
      <c r="B23" s="63">
        <v>21</v>
      </c>
      <c r="C23" s="53" t="s">
        <v>79</v>
      </c>
      <c r="D23" s="54" t="s">
        <v>81</v>
      </c>
      <c r="E23" s="55" t="s">
        <v>9</v>
      </c>
      <c r="F23" s="27">
        <v>618</v>
      </c>
      <c r="G23" s="7">
        <v>239</v>
      </c>
      <c r="H23" s="37">
        <v>16</v>
      </c>
      <c r="I23" s="27">
        <v>516</v>
      </c>
      <c r="J23" s="7">
        <v>110</v>
      </c>
      <c r="K23" s="37">
        <v>29</v>
      </c>
      <c r="L23" s="27">
        <v>406</v>
      </c>
      <c r="M23" s="7">
        <v>142</v>
      </c>
      <c r="N23" s="37">
        <v>24</v>
      </c>
      <c r="O23" s="44">
        <v>3</v>
      </c>
      <c r="P23" s="45">
        <v>-62</v>
      </c>
      <c r="Q23" s="23">
        <v>160</v>
      </c>
      <c r="R23" s="37">
        <v>16</v>
      </c>
      <c r="S23" s="32">
        <f t="shared" si="0"/>
        <v>651</v>
      </c>
      <c r="T23" s="1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52">
        <v>12</v>
      </c>
      <c r="B24" s="63">
        <v>22</v>
      </c>
      <c r="C24" s="53" t="s">
        <v>79</v>
      </c>
      <c r="D24" s="54" t="s">
        <v>45</v>
      </c>
      <c r="E24" s="55" t="s">
        <v>9</v>
      </c>
      <c r="F24" s="26">
        <v>611</v>
      </c>
      <c r="G24" s="7">
        <v>225</v>
      </c>
      <c r="H24" s="37">
        <v>17</v>
      </c>
      <c r="I24" s="29">
        <v>641</v>
      </c>
      <c r="J24" s="7">
        <v>215</v>
      </c>
      <c r="K24" s="37">
        <v>19</v>
      </c>
      <c r="L24" s="29">
        <v>124.1</v>
      </c>
      <c r="M24" s="7">
        <v>67</v>
      </c>
      <c r="N24" s="37">
        <v>32</v>
      </c>
      <c r="O24" s="42">
        <v>3</v>
      </c>
      <c r="P24" s="43">
        <v>-112</v>
      </c>
      <c r="Q24" s="23">
        <v>130</v>
      </c>
      <c r="R24" s="37">
        <v>18</v>
      </c>
      <c r="S24" s="32">
        <f t="shared" si="0"/>
        <v>637</v>
      </c>
      <c r="T24" s="1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52">
        <v>19</v>
      </c>
      <c r="B25" s="63">
        <v>23</v>
      </c>
      <c r="C25" s="53" t="s">
        <v>78</v>
      </c>
      <c r="D25" s="54" t="s">
        <v>83</v>
      </c>
      <c r="E25" s="55" t="s">
        <v>31</v>
      </c>
      <c r="F25" s="26">
        <v>527</v>
      </c>
      <c r="G25" s="7">
        <v>152</v>
      </c>
      <c r="H25" s="37">
        <v>23</v>
      </c>
      <c r="I25" s="29">
        <v>557</v>
      </c>
      <c r="J25" s="7">
        <v>148</v>
      </c>
      <c r="K25" s="37">
        <v>25</v>
      </c>
      <c r="L25" s="29">
        <v>554.1</v>
      </c>
      <c r="M25" s="7">
        <v>239</v>
      </c>
      <c r="N25" s="37">
        <v>16</v>
      </c>
      <c r="O25" s="42">
        <v>2</v>
      </c>
      <c r="P25" s="43">
        <v>-307</v>
      </c>
      <c r="Q25" s="23">
        <v>31</v>
      </c>
      <c r="R25" s="37">
        <v>26</v>
      </c>
      <c r="S25" s="32">
        <f t="shared" si="0"/>
        <v>570</v>
      </c>
      <c r="T25" s="1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52">
        <v>27</v>
      </c>
      <c r="B26" s="63">
        <v>24</v>
      </c>
      <c r="C26" s="53" t="s">
        <v>79</v>
      </c>
      <c r="D26" s="54" t="s">
        <v>56</v>
      </c>
      <c r="E26" s="55" t="s">
        <v>66</v>
      </c>
      <c r="F26" s="27">
        <v>480</v>
      </c>
      <c r="G26" s="7">
        <v>111</v>
      </c>
      <c r="H26" s="37">
        <v>27</v>
      </c>
      <c r="I26" s="27">
        <v>521</v>
      </c>
      <c r="J26" s="7">
        <v>119</v>
      </c>
      <c r="K26" s="37">
        <v>28</v>
      </c>
      <c r="L26" s="27">
        <v>562</v>
      </c>
      <c r="M26" s="7">
        <v>253</v>
      </c>
      <c r="N26" s="37">
        <v>15</v>
      </c>
      <c r="O26" s="44">
        <v>1.5</v>
      </c>
      <c r="P26" s="45">
        <v>-302</v>
      </c>
      <c r="Q26" s="23">
        <v>5</v>
      </c>
      <c r="R26" s="37">
        <v>30</v>
      </c>
      <c r="S26" s="32">
        <f t="shared" si="0"/>
        <v>488</v>
      </c>
      <c r="T26" s="1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52">
        <v>24</v>
      </c>
      <c r="B27" s="63">
        <v>25</v>
      </c>
      <c r="C27" s="53" t="s">
        <v>80</v>
      </c>
      <c r="D27" s="103" t="s">
        <v>77</v>
      </c>
      <c r="E27" s="55" t="s">
        <v>66</v>
      </c>
      <c r="F27" s="26">
        <v>467</v>
      </c>
      <c r="G27" s="7">
        <v>102</v>
      </c>
      <c r="H27" s="37">
        <v>28</v>
      </c>
      <c r="I27" s="29">
        <v>604</v>
      </c>
      <c r="J27" s="7">
        <v>203</v>
      </c>
      <c r="K27" s="37">
        <v>20</v>
      </c>
      <c r="L27" s="29">
        <v>501</v>
      </c>
      <c r="M27" s="7">
        <v>175</v>
      </c>
      <c r="N27" s="37">
        <v>21</v>
      </c>
      <c r="O27" s="42"/>
      <c r="P27" s="43"/>
      <c r="Q27" s="23"/>
      <c r="R27" s="38"/>
      <c r="S27" s="32">
        <f t="shared" si="0"/>
        <v>480</v>
      </c>
      <c r="T27" s="1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52">
        <v>32</v>
      </c>
      <c r="B28" s="63">
        <v>26</v>
      </c>
      <c r="C28" s="53" t="s">
        <v>79</v>
      </c>
      <c r="D28" s="54" t="s">
        <v>59</v>
      </c>
      <c r="E28" s="55" t="s">
        <v>32</v>
      </c>
      <c r="F28" s="29">
        <v>494</v>
      </c>
      <c r="G28" s="7">
        <v>131</v>
      </c>
      <c r="H28" s="37">
        <v>25</v>
      </c>
      <c r="I28" s="29">
        <v>463</v>
      </c>
      <c r="J28" s="7">
        <v>101</v>
      </c>
      <c r="K28" s="37">
        <v>30</v>
      </c>
      <c r="L28" s="29">
        <v>379</v>
      </c>
      <c r="M28" s="7">
        <v>121</v>
      </c>
      <c r="N28" s="37">
        <v>26</v>
      </c>
      <c r="O28" s="42">
        <v>3</v>
      </c>
      <c r="P28" s="43">
        <v>-150</v>
      </c>
      <c r="Q28" s="23">
        <v>116</v>
      </c>
      <c r="R28" s="37">
        <v>19</v>
      </c>
      <c r="S28" s="32">
        <f t="shared" si="0"/>
        <v>469</v>
      </c>
      <c r="T28" s="1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52">
        <v>31</v>
      </c>
      <c r="B29" s="63">
        <v>27</v>
      </c>
      <c r="C29" s="53" t="s">
        <v>79</v>
      </c>
      <c r="D29" s="54" t="s">
        <v>39</v>
      </c>
      <c r="E29" s="55" t="s">
        <v>23</v>
      </c>
      <c r="F29" s="27">
        <v>547</v>
      </c>
      <c r="G29" s="7">
        <v>175</v>
      </c>
      <c r="H29" s="37">
        <v>21</v>
      </c>
      <c r="I29" s="27">
        <v>388</v>
      </c>
      <c r="J29" s="7">
        <v>84</v>
      </c>
      <c r="K29" s="37">
        <v>32</v>
      </c>
      <c r="L29" s="27">
        <v>94</v>
      </c>
      <c r="M29" s="7">
        <v>28</v>
      </c>
      <c r="N29" s="37">
        <v>37</v>
      </c>
      <c r="O29" s="44">
        <v>3</v>
      </c>
      <c r="P29" s="45">
        <v>-63</v>
      </c>
      <c r="Q29" s="23">
        <v>145</v>
      </c>
      <c r="R29" s="37">
        <v>17</v>
      </c>
      <c r="S29" s="32">
        <f t="shared" si="0"/>
        <v>432</v>
      </c>
      <c r="T29" s="1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52">
        <v>33</v>
      </c>
      <c r="B30" s="63">
        <v>28</v>
      </c>
      <c r="C30" s="53" t="s">
        <v>79</v>
      </c>
      <c r="D30" s="54" t="s">
        <v>73</v>
      </c>
      <c r="E30" s="55" t="s">
        <v>23</v>
      </c>
      <c r="F30" s="29">
        <v>411</v>
      </c>
      <c r="G30" s="7">
        <v>67</v>
      </c>
      <c r="H30" s="37">
        <v>32</v>
      </c>
      <c r="I30" s="29">
        <v>648</v>
      </c>
      <c r="J30" s="7">
        <v>227</v>
      </c>
      <c r="K30" s="37">
        <v>18</v>
      </c>
      <c r="L30" s="29">
        <v>85</v>
      </c>
      <c r="M30" s="7">
        <v>20</v>
      </c>
      <c r="N30" s="37">
        <v>38</v>
      </c>
      <c r="O30" s="42">
        <v>3</v>
      </c>
      <c r="P30" s="43">
        <v>-175</v>
      </c>
      <c r="Q30" s="23">
        <v>90</v>
      </c>
      <c r="R30" s="37">
        <v>21</v>
      </c>
      <c r="S30" s="32">
        <f t="shared" si="0"/>
        <v>404</v>
      </c>
      <c r="T30" s="1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52">
        <v>39</v>
      </c>
      <c r="B31" s="63">
        <v>29</v>
      </c>
      <c r="C31" s="53" t="s">
        <v>80</v>
      </c>
      <c r="D31" s="103" t="s">
        <v>67</v>
      </c>
      <c r="E31" s="55" t="s">
        <v>66</v>
      </c>
      <c r="F31" s="26">
        <v>346</v>
      </c>
      <c r="G31" s="7">
        <v>35</v>
      </c>
      <c r="H31" s="37">
        <v>36</v>
      </c>
      <c r="I31" s="29">
        <v>602</v>
      </c>
      <c r="J31" s="7">
        <v>191</v>
      </c>
      <c r="K31" s="37">
        <v>21</v>
      </c>
      <c r="L31" s="29">
        <v>500</v>
      </c>
      <c r="M31" s="7">
        <v>163</v>
      </c>
      <c r="N31" s="37">
        <v>22</v>
      </c>
      <c r="O31" s="42"/>
      <c r="P31" s="43"/>
      <c r="Q31" s="23"/>
      <c r="R31" s="38"/>
      <c r="S31" s="32">
        <f t="shared" si="0"/>
        <v>389</v>
      </c>
      <c r="T31" s="1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52">
        <v>26</v>
      </c>
      <c r="B32" s="63">
        <v>30</v>
      </c>
      <c r="C32" s="53" t="s">
        <v>80</v>
      </c>
      <c r="D32" s="54" t="s">
        <v>57</v>
      </c>
      <c r="E32" s="55" t="s">
        <v>9</v>
      </c>
      <c r="F32" s="29">
        <v>437</v>
      </c>
      <c r="G32" s="7">
        <v>93</v>
      </c>
      <c r="H32" s="37">
        <v>29</v>
      </c>
      <c r="I32" s="29">
        <v>543</v>
      </c>
      <c r="J32" s="7">
        <v>128</v>
      </c>
      <c r="K32" s="37">
        <v>27</v>
      </c>
      <c r="L32" s="29">
        <v>480</v>
      </c>
      <c r="M32" s="7">
        <v>152</v>
      </c>
      <c r="N32" s="37">
        <v>23</v>
      </c>
      <c r="O32" s="42"/>
      <c r="P32" s="43"/>
      <c r="Q32" s="23"/>
      <c r="R32" s="38"/>
      <c r="S32" s="32">
        <f t="shared" si="0"/>
        <v>373</v>
      </c>
      <c r="T32" s="1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52">
        <v>10</v>
      </c>
      <c r="B33" s="63">
        <v>31</v>
      </c>
      <c r="C33" s="53" t="s">
        <v>78</v>
      </c>
      <c r="D33" s="54" t="s">
        <v>34</v>
      </c>
      <c r="E33" s="55" t="s">
        <v>23</v>
      </c>
      <c r="F33" s="26">
        <v>705</v>
      </c>
      <c r="G33" s="7">
        <v>318</v>
      </c>
      <c r="H33" s="37">
        <v>11</v>
      </c>
      <c r="I33" s="29"/>
      <c r="J33" s="7"/>
      <c r="K33" s="37"/>
      <c r="L33" s="29">
        <v>82</v>
      </c>
      <c r="M33" s="7">
        <v>13</v>
      </c>
      <c r="N33" s="37">
        <v>39</v>
      </c>
      <c r="O33" s="42">
        <v>2</v>
      </c>
      <c r="P33" s="43">
        <v>-387</v>
      </c>
      <c r="Q33" s="23">
        <v>20</v>
      </c>
      <c r="R33" s="37">
        <v>27</v>
      </c>
      <c r="S33" s="32">
        <f t="shared" si="0"/>
        <v>351</v>
      </c>
      <c r="T33" s="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52">
        <v>36</v>
      </c>
      <c r="B34" s="63">
        <v>32</v>
      </c>
      <c r="C34" s="53" t="s">
        <v>79</v>
      </c>
      <c r="D34" s="54" t="s">
        <v>58</v>
      </c>
      <c r="E34" s="55" t="s">
        <v>66</v>
      </c>
      <c r="F34" s="26">
        <v>399</v>
      </c>
      <c r="G34" s="7">
        <v>58</v>
      </c>
      <c r="H34" s="37">
        <v>33</v>
      </c>
      <c r="I34" s="29">
        <v>593</v>
      </c>
      <c r="J34" s="7">
        <v>180</v>
      </c>
      <c r="K34" s="37">
        <v>22</v>
      </c>
      <c r="L34" s="29">
        <v>122</v>
      </c>
      <c r="M34" s="7">
        <v>50</v>
      </c>
      <c r="N34" s="37">
        <v>34</v>
      </c>
      <c r="O34" s="42">
        <v>1</v>
      </c>
      <c r="P34" s="43">
        <v>-431</v>
      </c>
      <c r="Q34" s="23">
        <v>5</v>
      </c>
      <c r="R34" s="37">
        <v>32</v>
      </c>
      <c r="S34" s="32">
        <f t="shared" si="0"/>
        <v>293</v>
      </c>
      <c r="T34" s="1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52">
        <v>21</v>
      </c>
      <c r="B35" s="63">
        <v>33</v>
      </c>
      <c r="C35" s="53" t="s">
        <v>79</v>
      </c>
      <c r="D35" s="54" t="s">
        <v>38</v>
      </c>
      <c r="E35" s="55" t="s">
        <v>23</v>
      </c>
      <c r="F35" s="26">
        <v>371</v>
      </c>
      <c r="G35" s="7">
        <v>43</v>
      </c>
      <c r="H35" s="37">
        <v>35</v>
      </c>
      <c r="I35" s="29">
        <v>546</v>
      </c>
      <c r="J35" s="7">
        <v>138</v>
      </c>
      <c r="K35" s="37">
        <v>26</v>
      </c>
      <c r="L35" s="29">
        <v>124</v>
      </c>
      <c r="M35" s="7">
        <v>58</v>
      </c>
      <c r="N35" s="37">
        <v>33</v>
      </c>
      <c r="O35" s="42">
        <v>2</v>
      </c>
      <c r="P35" s="43">
        <v>-289</v>
      </c>
      <c r="Q35" s="23">
        <v>42</v>
      </c>
      <c r="R35" s="37">
        <v>25</v>
      </c>
      <c r="S35" s="32">
        <f t="shared" si="0"/>
        <v>281</v>
      </c>
      <c r="T35" s="1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52">
        <v>38</v>
      </c>
      <c r="B36" s="63">
        <v>34</v>
      </c>
      <c r="C36" s="53" t="s">
        <v>79</v>
      </c>
      <c r="D36" s="54" t="s">
        <v>75</v>
      </c>
      <c r="E36" s="55" t="s">
        <v>31</v>
      </c>
      <c r="F36" s="26">
        <v>270</v>
      </c>
      <c r="G36" s="7">
        <v>20</v>
      </c>
      <c r="H36" s="37">
        <v>38</v>
      </c>
      <c r="I36" s="29">
        <v>290</v>
      </c>
      <c r="J36" s="7">
        <v>61</v>
      </c>
      <c r="K36" s="37">
        <v>35</v>
      </c>
      <c r="L36" s="29">
        <v>405</v>
      </c>
      <c r="M36" s="7">
        <v>131</v>
      </c>
      <c r="N36" s="37">
        <v>25</v>
      </c>
      <c r="O36" s="42">
        <v>1</v>
      </c>
      <c r="P36" s="43">
        <v>-976</v>
      </c>
      <c r="Q36" s="23">
        <v>5</v>
      </c>
      <c r="R36" s="37">
        <v>33</v>
      </c>
      <c r="S36" s="32">
        <f t="shared" si="0"/>
        <v>217</v>
      </c>
      <c r="T36" s="1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52">
        <v>45</v>
      </c>
      <c r="B37" s="63">
        <v>35</v>
      </c>
      <c r="C37" s="53" t="s">
        <v>80</v>
      </c>
      <c r="D37" s="54" t="s">
        <v>82</v>
      </c>
      <c r="E37" s="56" t="s">
        <v>31</v>
      </c>
      <c r="F37" s="27">
        <v>500</v>
      </c>
      <c r="G37" s="7">
        <v>142</v>
      </c>
      <c r="H37" s="37">
        <v>24</v>
      </c>
      <c r="I37" s="27"/>
      <c r="J37" s="7"/>
      <c r="K37" s="37"/>
      <c r="L37" s="27">
        <v>116</v>
      </c>
      <c r="M37" s="7">
        <v>35</v>
      </c>
      <c r="N37" s="37">
        <v>36</v>
      </c>
      <c r="O37" s="46"/>
      <c r="P37" s="47"/>
      <c r="Q37" s="47"/>
      <c r="R37" s="39"/>
      <c r="S37" s="32">
        <f t="shared" si="0"/>
        <v>177</v>
      </c>
      <c r="T37" s="1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52">
        <v>40</v>
      </c>
      <c r="B38" s="63">
        <v>36</v>
      </c>
      <c r="C38" s="53" t="s">
        <v>80</v>
      </c>
      <c r="D38" s="54" t="s">
        <v>68</v>
      </c>
      <c r="E38" s="55" t="s">
        <v>9</v>
      </c>
      <c r="F38" s="27">
        <v>301</v>
      </c>
      <c r="G38" s="7">
        <v>28</v>
      </c>
      <c r="H38" s="37">
        <v>37</v>
      </c>
      <c r="I38" s="27">
        <v>337</v>
      </c>
      <c r="J38" s="7">
        <v>68</v>
      </c>
      <c r="K38" s="37">
        <v>34</v>
      </c>
      <c r="L38" s="27">
        <v>146</v>
      </c>
      <c r="M38" s="7">
        <v>75</v>
      </c>
      <c r="N38" s="37">
        <v>31</v>
      </c>
      <c r="O38" s="46"/>
      <c r="P38" s="47"/>
      <c r="Q38" s="47"/>
      <c r="R38" s="39"/>
      <c r="S38" s="32">
        <f t="shared" si="0"/>
        <v>171</v>
      </c>
      <c r="T38" s="1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52">
        <v>30</v>
      </c>
      <c r="B39" s="63">
        <v>37</v>
      </c>
      <c r="C39" s="53" t="s">
        <v>79</v>
      </c>
      <c r="D39" s="54" t="s">
        <v>43</v>
      </c>
      <c r="E39" s="55" t="s">
        <v>31</v>
      </c>
      <c r="F39" s="26">
        <v>431</v>
      </c>
      <c r="G39" s="7">
        <v>84</v>
      </c>
      <c r="H39" s="37">
        <v>30</v>
      </c>
      <c r="I39" s="29">
        <v>228</v>
      </c>
      <c r="J39" s="7">
        <v>32</v>
      </c>
      <c r="K39" s="37">
        <v>39</v>
      </c>
      <c r="L39" s="29">
        <v>116.1</v>
      </c>
      <c r="M39" s="7">
        <v>43</v>
      </c>
      <c r="N39" s="37">
        <v>35</v>
      </c>
      <c r="O39" s="42">
        <v>1.5</v>
      </c>
      <c r="P39" s="43">
        <v>-466</v>
      </c>
      <c r="Q39" s="23">
        <v>5</v>
      </c>
      <c r="R39" s="37">
        <v>31</v>
      </c>
      <c r="S39" s="32">
        <f t="shared" si="0"/>
        <v>164</v>
      </c>
      <c r="T39" s="1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52">
        <v>42</v>
      </c>
      <c r="B40" s="63">
        <v>38</v>
      </c>
      <c r="C40" s="53" t="s">
        <v>80</v>
      </c>
      <c r="D40" s="54" t="s">
        <v>70</v>
      </c>
      <c r="E40" s="55" t="s">
        <v>23</v>
      </c>
      <c r="F40" s="28">
        <v>225</v>
      </c>
      <c r="G40" s="7">
        <v>7</v>
      </c>
      <c r="H40" s="37">
        <v>40</v>
      </c>
      <c r="I40" s="29">
        <v>233</v>
      </c>
      <c r="J40" s="7">
        <v>39</v>
      </c>
      <c r="K40" s="37">
        <v>38</v>
      </c>
      <c r="L40" s="29">
        <v>350</v>
      </c>
      <c r="M40" s="7">
        <v>111</v>
      </c>
      <c r="N40" s="37">
        <v>27</v>
      </c>
      <c r="O40" s="42"/>
      <c r="P40" s="43"/>
      <c r="Q40" s="23"/>
      <c r="R40" s="38"/>
      <c r="S40" s="32">
        <f t="shared" si="0"/>
        <v>157</v>
      </c>
      <c r="T40" s="1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52">
        <v>41</v>
      </c>
      <c r="B41" s="63">
        <v>39</v>
      </c>
      <c r="C41" s="53" t="s">
        <v>80</v>
      </c>
      <c r="D41" s="54" t="s">
        <v>69</v>
      </c>
      <c r="E41" s="55" t="s">
        <v>9</v>
      </c>
      <c r="F41" s="27">
        <v>220</v>
      </c>
      <c r="G41" s="7">
        <v>4</v>
      </c>
      <c r="H41" s="37">
        <v>41</v>
      </c>
      <c r="I41" s="27">
        <v>199</v>
      </c>
      <c r="J41" s="7">
        <v>25</v>
      </c>
      <c r="K41" s="37">
        <v>40</v>
      </c>
      <c r="L41" s="27">
        <v>266</v>
      </c>
      <c r="M41" s="7">
        <v>102</v>
      </c>
      <c r="N41" s="37">
        <v>28</v>
      </c>
      <c r="O41" s="44"/>
      <c r="P41" s="45"/>
      <c r="Q41" s="23"/>
      <c r="R41" s="38"/>
      <c r="S41" s="32">
        <f t="shared" si="0"/>
        <v>131</v>
      </c>
      <c r="T41" s="1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52">
        <v>34</v>
      </c>
      <c r="B42" s="63">
        <v>40</v>
      </c>
      <c r="C42" s="53" t="s">
        <v>79</v>
      </c>
      <c r="D42" s="54" t="s">
        <v>76</v>
      </c>
      <c r="E42" s="55" t="s">
        <v>10</v>
      </c>
      <c r="F42" s="28">
        <v>233</v>
      </c>
      <c r="G42" s="7">
        <v>13</v>
      </c>
      <c r="H42" s="37">
        <v>39</v>
      </c>
      <c r="I42" s="29">
        <v>363</v>
      </c>
      <c r="J42" s="7">
        <v>76</v>
      </c>
      <c r="K42" s="37">
        <v>33</v>
      </c>
      <c r="L42" s="29">
        <v>0</v>
      </c>
      <c r="M42" s="7">
        <v>4</v>
      </c>
      <c r="N42" s="37">
        <v>45</v>
      </c>
      <c r="O42" s="42">
        <v>2</v>
      </c>
      <c r="P42" s="43">
        <v>-593</v>
      </c>
      <c r="Q42" s="23">
        <v>10</v>
      </c>
      <c r="R42" s="37">
        <v>28</v>
      </c>
      <c r="S42" s="32">
        <f t="shared" si="0"/>
        <v>103</v>
      </c>
      <c r="T42" s="1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52">
        <v>37</v>
      </c>
      <c r="B43" s="63">
        <v>41</v>
      </c>
      <c r="C43" s="53" t="s">
        <v>79</v>
      </c>
      <c r="D43" s="54" t="s">
        <v>61</v>
      </c>
      <c r="E43" s="55" t="s">
        <v>9</v>
      </c>
      <c r="F43" s="27">
        <v>207</v>
      </c>
      <c r="G43" s="7">
        <v>4</v>
      </c>
      <c r="H43" s="37">
        <v>42</v>
      </c>
      <c r="I43" s="27">
        <v>259</v>
      </c>
      <c r="J43" s="7">
        <v>53</v>
      </c>
      <c r="K43" s="37">
        <v>36</v>
      </c>
      <c r="L43" s="27">
        <v>32</v>
      </c>
      <c r="M43" s="7">
        <v>4</v>
      </c>
      <c r="N43" s="37">
        <v>41</v>
      </c>
      <c r="O43" s="44">
        <v>2</v>
      </c>
      <c r="P43" s="45">
        <v>-888</v>
      </c>
      <c r="Q43" s="23">
        <v>5</v>
      </c>
      <c r="R43" s="37">
        <v>29</v>
      </c>
      <c r="S43" s="32">
        <f t="shared" si="0"/>
        <v>66</v>
      </c>
      <c r="T43" s="1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52">
        <v>43</v>
      </c>
      <c r="B44" s="63">
        <v>42</v>
      </c>
      <c r="C44" s="53" t="s">
        <v>80</v>
      </c>
      <c r="D44" s="54" t="s">
        <v>71</v>
      </c>
      <c r="E44" s="55" t="s">
        <v>9</v>
      </c>
      <c r="F44" s="26">
        <v>200</v>
      </c>
      <c r="G44" s="7">
        <v>4</v>
      </c>
      <c r="H44" s="37">
        <v>43</v>
      </c>
      <c r="I44" s="29">
        <v>252</v>
      </c>
      <c r="J44" s="7">
        <v>46</v>
      </c>
      <c r="K44" s="37">
        <v>37</v>
      </c>
      <c r="L44" s="29">
        <v>0.1</v>
      </c>
      <c r="M44" s="7">
        <v>4</v>
      </c>
      <c r="N44" s="37">
        <v>44</v>
      </c>
      <c r="O44" s="42"/>
      <c r="P44" s="43"/>
      <c r="Q44" s="23"/>
      <c r="R44" s="38"/>
      <c r="S44" s="32">
        <f t="shared" si="0"/>
        <v>54</v>
      </c>
      <c r="T44" s="1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52">
        <v>25</v>
      </c>
      <c r="B45" s="63">
        <v>43</v>
      </c>
      <c r="C45" s="53" t="s">
        <v>80</v>
      </c>
      <c r="D45" s="54" t="s">
        <v>64</v>
      </c>
      <c r="E45" s="55" t="s">
        <v>23</v>
      </c>
      <c r="F45" s="26">
        <v>396</v>
      </c>
      <c r="G45" s="7">
        <v>50</v>
      </c>
      <c r="H45" s="37">
        <v>34</v>
      </c>
      <c r="I45" s="29"/>
      <c r="J45" s="7"/>
      <c r="K45" s="37"/>
      <c r="L45" s="29">
        <v>26</v>
      </c>
      <c r="M45" s="7">
        <v>4</v>
      </c>
      <c r="N45" s="37">
        <v>42</v>
      </c>
      <c r="O45" s="42"/>
      <c r="P45" s="43"/>
      <c r="Q45" s="23"/>
      <c r="R45" s="38"/>
      <c r="S45" s="32">
        <f t="shared" si="0"/>
        <v>54</v>
      </c>
      <c r="T45" s="1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52">
        <v>22</v>
      </c>
      <c r="B46" s="63">
        <v>44</v>
      </c>
      <c r="C46" s="53" t="s">
        <v>80</v>
      </c>
      <c r="D46" s="54" t="s">
        <v>72</v>
      </c>
      <c r="E46" s="55" t="s">
        <v>9</v>
      </c>
      <c r="F46" s="26">
        <v>166</v>
      </c>
      <c r="G46" s="7">
        <v>4</v>
      </c>
      <c r="H46" s="37">
        <v>44</v>
      </c>
      <c r="I46" s="29">
        <v>168</v>
      </c>
      <c r="J46" s="7">
        <v>19</v>
      </c>
      <c r="K46" s="37">
        <v>41</v>
      </c>
      <c r="L46" s="29">
        <v>77</v>
      </c>
      <c r="M46" s="7">
        <v>7</v>
      </c>
      <c r="N46" s="37">
        <v>40</v>
      </c>
      <c r="O46" s="42"/>
      <c r="P46" s="43"/>
      <c r="Q46" s="23"/>
      <c r="R46" s="38"/>
      <c r="S46" s="32">
        <f t="shared" si="0"/>
        <v>30</v>
      </c>
      <c r="T46" s="1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57">
        <v>44</v>
      </c>
      <c r="B47" s="64">
        <v>45</v>
      </c>
      <c r="C47" s="58" t="s">
        <v>80</v>
      </c>
      <c r="D47" s="59" t="s">
        <v>65</v>
      </c>
      <c r="E47" s="60" t="s">
        <v>23</v>
      </c>
      <c r="F47" s="30">
        <v>93</v>
      </c>
      <c r="G47" s="6">
        <v>4</v>
      </c>
      <c r="H47" s="50">
        <v>45</v>
      </c>
      <c r="I47" s="30">
        <v>117</v>
      </c>
      <c r="J47" s="6">
        <v>12</v>
      </c>
      <c r="K47" s="50">
        <v>42</v>
      </c>
      <c r="L47" s="30">
        <v>15</v>
      </c>
      <c r="M47" s="6">
        <v>4</v>
      </c>
      <c r="N47" s="50">
        <v>43</v>
      </c>
      <c r="O47" s="48"/>
      <c r="P47" s="49"/>
      <c r="Q47" s="49"/>
      <c r="R47" s="40"/>
      <c r="S47" s="33">
        <f t="shared" si="0"/>
        <v>20</v>
      </c>
      <c r="T47" s="1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19" ht="15">
      <c r="B48" s="12"/>
      <c r="C48" s="12"/>
      <c r="D48" s="14"/>
      <c r="E48" s="10"/>
      <c r="G48" s="1"/>
      <c r="H48" s="5"/>
      <c r="I48" s="11"/>
      <c r="J48" s="1"/>
      <c r="K48" s="5"/>
      <c r="L48" s="11"/>
      <c r="N48" s="5"/>
      <c r="S48" s="2"/>
    </row>
    <row r="49" spans="2:19" ht="15">
      <c r="B49" s="12"/>
      <c r="C49" s="12"/>
      <c r="D49" s="14"/>
      <c r="E49" s="15"/>
      <c r="G49" s="1"/>
      <c r="H49" s="5"/>
      <c r="I49" s="11"/>
      <c r="J49" s="1"/>
      <c r="K49" s="5"/>
      <c r="L49" s="11"/>
      <c r="N49" s="5"/>
      <c r="O49" s="11"/>
      <c r="P49" s="11"/>
      <c r="Q49" s="1"/>
      <c r="R49" s="5"/>
      <c r="S49" s="2"/>
    </row>
    <row r="50" spans="2:19" ht="15">
      <c r="B50" s="12"/>
      <c r="C50" s="12"/>
      <c r="D50" s="14"/>
      <c r="E50" s="10"/>
      <c r="G50" s="1"/>
      <c r="H50" s="5"/>
      <c r="I50" s="11"/>
      <c r="J50" s="1"/>
      <c r="K50" s="5"/>
      <c r="L50" s="11"/>
      <c r="N50" s="5"/>
      <c r="O50" s="11"/>
      <c r="P50" s="11"/>
      <c r="Q50" s="11"/>
      <c r="R50" s="11"/>
      <c r="S50" s="2"/>
    </row>
    <row r="51" spans="2:19" ht="15">
      <c r="B51" s="12"/>
      <c r="C51" s="12"/>
      <c r="D51" s="14"/>
      <c r="E51" s="10"/>
      <c r="G51" s="1"/>
      <c r="H51" s="5"/>
      <c r="I51" s="11"/>
      <c r="J51" s="1"/>
      <c r="K51" s="5"/>
      <c r="L51" s="11"/>
      <c r="N51" s="5"/>
      <c r="O51" s="11"/>
      <c r="P51" s="11"/>
      <c r="Q51" s="1"/>
      <c r="R51" s="5"/>
      <c r="S51" s="2"/>
    </row>
    <row r="52" spans="2:19" ht="15">
      <c r="B52" s="12"/>
      <c r="C52" s="12"/>
      <c r="D52" s="14"/>
      <c r="E52" s="10"/>
      <c r="G52" s="1"/>
      <c r="H52" s="5"/>
      <c r="I52" s="11"/>
      <c r="J52" s="1"/>
      <c r="K52" s="5"/>
      <c r="L52" s="11"/>
      <c r="N52" s="5"/>
      <c r="S52" s="2"/>
    </row>
    <row r="53" spans="2:19" ht="15">
      <c r="B53" s="12"/>
      <c r="C53" s="12"/>
      <c r="D53" s="14"/>
      <c r="E53" s="10"/>
      <c r="G53" s="1"/>
      <c r="H53" s="5"/>
      <c r="L53" s="11"/>
      <c r="N53" s="5"/>
      <c r="S53" s="2"/>
    </row>
    <row r="54" spans="2:19" ht="15">
      <c r="B54" s="12"/>
      <c r="C54" s="12"/>
      <c r="D54" s="14"/>
      <c r="E54" s="10"/>
      <c r="G54" s="1"/>
      <c r="H54" s="5"/>
      <c r="I54" s="11"/>
      <c r="J54" s="1"/>
      <c r="K54" s="5"/>
      <c r="L54" s="11"/>
      <c r="N54" s="5"/>
      <c r="O54" s="11"/>
      <c r="P54" s="11"/>
      <c r="Q54" s="11"/>
      <c r="R54" s="11"/>
      <c r="S54" s="2"/>
    </row>
    <row r="55" spans="2:19" ht="15">
      <c r="B55" s="12"/>
      <c r="C55" s="12"/>
      <c r="D55" s="14"/>
      <c r="E55" s="10"/>
      <c r="G55" s="11"/>
      <c r="H55" s="5"/>
      <c r="L55" s="11"/>
      <c r="N55" s="5"/>
      <c r="S55" s="2"/>
    </row>
    <row r="56" ht="15">
      <c r="S56" s="2"/>
    </row>
    <row r="57" ht="15">
      <c r="S57" s="2"/>
    </row>
    <row r="58" ht="15">
      <c r="S58" s="2"/>
    </row>
    <row r="59" ht="15">
      <c r="S59" s="2"/>
    </row>
    <row r="60" ht="15">
      <c r="S60" s="2"/>
    </row>
    <row r="61" ht="15">
      <c r="S61" s="2"/>
    </row>
  </sheetData>
  <sheetProtection/>
  <autoFilter ref="A2:S47"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1" r:id="rId1"/>
  <headerFooter alignWithMargins="0">
    <oddHeader>&amp;CCLASAMENT CNIS-T 2019 BOTOSANI ET.2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4.7109375" style="2" bestFit="1" customWidth="1"/>
    <col min="2" max="2" width="15.140625" style="0" customWidth="1"/>
    <col min="3" max="3" width="20.8515625" style="0" customWidth="1"/>
    <col min="4" max="4" width="5.00390625" style="1" bestFit="1" customWidth="1"/>
    <col min="5" max="5" width="6.28125" style="1" bestFit="1" customWidth="1"/>
    <col min="6" max="6" width="22.28125" style="0" customWidth="1"/>
    <col min="7" max="7" width="6.7109375" style="1" bestFit="1" customWidth="1"/>
    <col min="8" max="8" width="6.28125" style="1" bestFit="1" customWidth="1"/>
    <col min="9" max="9" width="22.28125" style="0" customWidth="1"/>
    <col min="10" max="10" width="6.421875" style="1" bestFit="1" customWidth="1"/>
    <col min="11" max="11" width="6.28125" style="1" bestFit="1" customWidth="1"/>
    <col min="12" max="12" width="21.00390625" style="0" customWidth="1"/>
    <col min="13" max="13" width="4.421875" style="1" bestFit="1" customWidth="1"/>
    <col min="14" max="14" width="6.28125" style="1" bestFit="1" customWidth="1"/>
    <col min="15" max="15" width="6.57421875" style="4" bestFit="1" customWidth="1"/>
    <col min="16" max="16" width="9.140625" style="65" customWidth="1"/>
  </cols>
  <sheetData>
    <row r="1" spans="1:15" ht="18.75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7" ht="15">
      <c r="A2" s="73" t="s">
        <v>0</v>
      </c>
      <c r="B2" s="88" t="s">
        <v>22</v>
      </c>
      <c r="C2" s="100" t="s">
        <v>11</v>
      </c>
      <c r="D2" s="101"/>
      <c r="E2" s="102"/>
      <c r="F2" s="100" t="s">
        <v>14</v>
      </c>
      <c r="G2" s="101"/>
      <c r="H2" s="102"/>
      <c r="I2" s="100" t="s">
        <v>15</v>
      </c>
      <c r="J2" s="101"/>
      <c r="K2" s="102"/>
      <c r="L2" s="100" t="s">
        <v>16</v>
      </c>
      <c r="M2" s="101"/>
      <c r="N2" s="102"/>
      <c r="O2" s="87" t="s">
        <v>17</v>
      </c>
      <c r="Q2" s="2"/>
    </row>
    <row r="3" spans="1:17" ht="15">
      <c r="A3" s="75" t="s">
        <v>85</v>
      </c>
      <c r="B3" s="89"/>
      <c r="C3" s="79" t="s">
        <v>21</v>
      </c>
      <c r="D3" s="24" t="s">
        <v>24</v>
      </c>
      <c r="E3" s="35" t="s">
        <v>27</v>
      </c>
      <c r="F3" s="79" t="s">
        <v>21</v>
      </c>
      <c r="G3" s="24" t="s">
        <v>63</v>
      </c>
      <c r="H3" s="35" t="s">
        <v>27</v>
      </c>
      <c r="I3" s="79" t="s">
        <v>21</v>
      </c>
      <c r="J3" s="24" t="s">
        <v>25</v>
      </c>
      <c r="K3" s="35" t="s">
        <v>27</v>
      </c>
      <c r="L3" s="79" t="s">
        <v>21</v>
      </c>
      <c r="M3" s="24" t="s">
        <v>26</v>
      </c>
      <c r="N3" s="35" t="s">
        <v>27</v>
      </c>
      <c r="O3" s="76"/>
      <c r="Q3" s="2"/>
    </row>
    <row r="4" spans="1:17" ht="15">
      <c r="A4" s="73"/>
      <c r="B4" s="90"/>
      <c r="C4" s="80"/>
      <c r="D4" s="66"/>
      <c r="E4" s="81"/>
      <c r="F4" s="80"/>
      <c r="G4" s="66"/>
      <c r="H4" s="81"/>
      <c r="I4" s="80"/>
      <c r="J4" s="66"/>
      <c r="K4" s="81"/>
      <c r="L4" s="80"/>
      <c r="M4" s="66"/>
      <c r="N4" s="81"/>
      <c r="O4" s="67"/>
      <c r="Q4" s="2"/>
    </row>
    <row r="5" spans="1:19" ht="15">
      <c r="A5" s="74">
        <v>1</v>
      </c>
      <c r="B5" s="91" t="s">
        <v>23</v>
      </c>
      <c r="C5" s="82" t="s">
        <v>33</v>
      </c>
      <c r="D5" s="68">
        <v>1061</v>
      </c>
      <c r="E5" s="32"/>
      <c r="F5" s="82" t="s">
        <v>33</v>
      </c>
      <c r="G5" s="7">
        <v>1221</v>
      </c>
      <c r="H5" s="32"/>
      <c r="I5" s="82" t="s">
        <v>53</v>
      </c>
      <c r="J5" s="69">
        <v>1093</v>
      </c>
      <c r="K5" s="32"/>
      <c r="L5" s="82" t="s">
        <v>33</v>
      </c>
      <c r="M5" s="7">
        <v>5</v>
      </c>
      <c r="N5" s="32"/>
      <c r="O5" s="70"/>
      <c r="R5" s="65"/>
      <c r="S5" s="65"/>
    </row>
    <row r="6" spans="1:15" ht="15">
      <c r="A6" s="74"/>
      <c r="B6" s="91"/>
      <c r="C6" s="82" t="s">
        <v>44</v>
      </c>
      <c r="D6" s="68">
        <v>983</v>
      </c>
      <c r="E6" s="32"/>
      <c r="F6" s="82" t="s">
        <v>53</v>
      </c>
      <c r="G6" s="69">
        <v>958</v>
      </c>
      <c r="H6" s="32"/>
      <c r="I6" s="82" t="s">
        <v>44</v>
      </c>
      <c r="J6" s="69">
        <v>751</v>
      </c>
      <c r="K6" s="32"/>
      <c r="L6" s="82" t="s">
        <v>44</v>
      </c>
      <c r="M6" s="7">
        <v>5</v>
      </c>
      <c r="N6" s="32"/>
      <c r="O6" s="70"/>
    </row>
    <row r="7" spans="1:15" ht="15">
      <c r="A7" s="74"/>
      <c r="B7" s="91"/>
      <c r="C7" s="82" t="s">
        <v>53</v>
      </c>
      <c r="D7" s="68">
        <v>803</v>
      </c>
      <c r="E7" s="32">
        <v>1</v>
      </c>
      <c r="F7" s="82" t="s">
        <v>44</v>
      </c>
      <c r="G7" s="69">
        <v>945</v>
      </c>
      <c r="H7" s="32">
        <v>1</v>
      </c>
      <c r="I7" s="82" t="s">
        <v>33</v>
      </c>
      <c r="J7" s="69">
        <v>689</v>
      </c>
      <c r="K7" s="32">
        <v>1</v>
      </c>
      <c r="L7" s="82" t="s">
        <v>36</v>
      </c>
      <c r="M7" s="7">
        <v>4</v>
      </c>
      <c r="N7" s="32">
        <v>1</v>
      </c>
      <c r="O7" s="70"/>
    </row>
    <row r="8" spans="1:17" ht="15">
      <c r="A8" s="75"/>
      <c r="B8" s="92"/>
      <c r="C8" s="83"/>
      <c r="D8" s="71">
        <f>SUM(D5:D7)</f>
        <v>2847</v>
      </c>
      <c r="E8" s="33">
        <v>575</v>
      </c>
      <c r="F8" s="83"/>
      <c r="G8" s="71">
        <f>SUM(G5:G7)</f>
        <v>3124</v>
      </c>
      <c r="H8" s="33">
        <v>575</v>
      </c>
      <c r="I8" s="83"/>
      <c r="J8" s="71">
        <f>SUM(J5:J7)</f>
        <v>2533</v>
      </c>
      <c r="K8" s="33">
        <v>575</v>
      </c>
      <c r="L8" s="83"/>
      <c r="M8" s="71">
        <f>SUM(M5:M7)</f>
        <v>14</v>
      </c>
      <c r="N8" s="33">
        <v>575</v>
      </c>
      <c r="O8" s="72">
        <f>E8+H8+K8+N8</f>
        <v>2300</v>
      </c>
      <c r="Q8" s="2"/>
    </row>
    <row r="9" spans="1:17" ht="15">
      <c r="A9" s="73"/>
      <c r="B9" s="90"/>
      <c r="C9" s="80"/>
      <c r="D9" s="66"/>
      <c r="E9" s="81"/>
      <c r="F9" s="80"/>
      <c r="G9" s="66"/>
      <c r="H9" s="31"/>
      <c r="I9" s="80"/>
      <c r="J9" s="66"/>
      <c r="K9" s="81"/>
      <c r="L9" s="80"/>
      <c r="M9" s="66"/>
      <c r="N9" s="81"/>
      <c r="O9" s="67"/>
      <c r="Q9" s="2"/>
    </row>
    <row r="10" spans="1:17" ht="15">
      <c r="A10" s="74">
        <v>2</v>
      </c>
      <c r="B10" s="91" t="s">
        <v>9</v>
      </c>
      <c r="C10" s="82" t="s">
        <v>47</v>
      </c>
      <c r="D10" s="7">
        <v>811</v>
      </c>
      <c r="E10" s="32"/>
      <c r="F10" s="82" t="s">
        <v>41</v>
      </c>
      <c r="G10" s="69">
        <v>1034</v>
      </c>
      <c r="H10" s="32"/>
      <c r="I10" s="82" t="s">
        <v>47</v>
      </c>
      <c r="J10" s="69">
        <v>670</v>
      </c>
      <c r="K10" s="32"/>
      <c r="L10" s="82" t="s">
        <v>42</v>
      </c>
      <c r="M10" s="7">
        <v>5</v>
      </c>
      <c r="N10" s="32"/>
      <c r="O10" s="70"/>
      <c r="Q10" s="2"/>
    </row>
    <row r="11" spans="1:17" ht="15">
      <c r="A11" s="74"/>
      <c r="B11" s="91"/>
      <c r="C11" s="82" t="s">
        <v>41</v>
      </c>
      <c r="D11" s="7">
        <v>793</v>
      </c>
      <c r="E11" s="32"/>
      <c r="F11" s="82" t="s">
        <v>42</v>
      </c>
      <c r="G11" s="69">
        <v>1033</v>
      </c>
      <c r="H11" s="32"/>
      <c r="I11" s="82" t="s">
        <v>86</v>
      </c>
      <c r="J11" s="78">
        <v>629</v>
      </c>
      <c r="K11" s="32"/>
      <c r="L11" s="82" t="s">
        <v>52</v>
      </c>
      <c r="M11" s="7">
        <v>4</v>
      </c>
      <c r="N11" s="32"/>
      <c r="O11" s="70"/>
      <c r="Q11" s="2"/>
    </row>
    <row r="12" spans="1:17" ht="15">
      <c r="A12" s="74"/>
      <c r="B12" s="91"/>
      <c r="C12" s="82" t="s">
        <v>86</v>
      </c>
      <c r="D12" s="7">
        <v>780</v>
      </c>
      <c r="E12" s="32">
        <v>2</v>
      </c>
      <c r="F12" s="82" t="s">
        <v>86</v>
      </c>
      <c r="G12" s="78">
        <v>968</v>
      </c>
      <c r="H12" s="32">
        <v>2</v>
      </c>
      <c r="I12" s="82" t="s">
        <v>41</v>
      </c>
      <c r="J12" s="69">
        <v>601</v>
      </c>
      <c r="K12" s="32">
        <v>2</v>
      </c>
      <c r="L12" s="82" t="s">
        <v>86</v>
      </c>
      <c r="M12" s="7">
        <v>4</v>
      </c>
      <c r="N12" s="32">
        <v>2</v>
      </c>
      <c r="O12" s="70"/>
      <c r="Q12" s="2"/>
    </row>
    <row r="13" spans="1:17" ht="15">
      <c r="A13" s="75"/>
      <c r="B13" s="92"/>
      <c r="C13" s="83"/>
      <c r="D13" s="71">
        <f>SUM(D10:D12)</f>
        <v>2384</v>
      </c>
      <c r="E13" s="33">
        <v>389</v>
      </c>
      <c r="F13" s="83"/>
      <c r="G13" s="71">
        <f>SUM(G10:G12)</f>
        <v>3035</v>
      </c>
      <c r="H13" s="33">
        <v>389</v>
      </c>
      <c r="I13" s="83"/>
      <c r="J13" s="71">
        <f>SUM(J10:J12)</f>
        <v>1900</v>
      </c>
      <c r="K13" s="33">
        <v>389</v>
      </c>
      <c r="L13" s="83"/>
      <c r="M13" s="71">
        <f>SUM(M10:M12)</f>
        <v>13</v>
      </c>
      <c r="N13" s="33">
        <v>389</v>
      </c>
      <c r="O13" s="72">
        <f>E13+H13+K13+N13</f>
        <v>1556</v>
      </c>
      <c r="Q13" s="2"/>
    </row>
    <row r="14" spans="1:17" ht="15">
      <c r="A14" s="73"/>
      <c r="B14" s="90"/>
      <c r="C14" s="80"/>
      <c r="D14" s="66"/>
      <c r="E14" s="81"/>
      <c r="F14" s="80"/>
      <c r="G14" s="66"/>
      <c r="H14" s="31"/>
      <c r="I14" s="80"/>
      <c r="J14" s="66"/>
      <c r="K14" s="81"/>
      <c r="L14" s="80"/>
      <c r="M14" s="66"/>
      <c r="N14" s="81"/>
      <c r="O14" s="67"/>
      <c r="Q14" s="2"/>
    </row>
    <row r="15" spans="1:17" ht="15">
      <c r="A15" s="74">
        <v>3</v>
      </c>
      <c r="B15" s="91" t="s">
        <v>51</v>
      </c>
      <c r="C15" s="82" t="s">
        <v>50</v>
      </c>
      <c r="D15" s="7">
        <v>860</v>
      </c>
      <c r="E15" s="32"/>
      <c r="F15" s="82" t="s">
        <v>50</v>
      </c>
      <c r="G15" s="7">
        <v>1118</v>
      </c>
      <c r="H15" s="32"/>
      <c r="I15" s="82" t="s">
        <v>50</v>
      </c>
      <c r="J15" s="7">
        <v>605</v>
      </c>
      <c r="K15" s="32"/>
      <c r="L15" s="82" t="s">
        <v>50</v>
      </c>
      <c r="M15" s="7">
        <v>4</v>
      </c>
      <c r="N15" s="32"/>
      <c r="O15" s="70"/>
      <c r="Q15" s="2"/>
    </row>
    <row r="16" spans="1:17" ht="15">
      <c r="A16" s="74"/>
      <c r="B16" s="91"/>
      <c r="C16" s="82" t="s">
        <v>54</v>
      </c>
      <c r="D16" s="68">
        <v>689</v>
      </c>
      <c r="E16" s="32"/>
      <c r="F16" s="82" t="s">
        <v>54</v>
      </c>
      <c r="G16" s="7">
        <v>814</v>
      </c>
      <c r="H16" s="32"/>
      <c r="I16" s="82" t="s">
        <v>56</v>
      </c>
      <c r="J16" s="7">
        <v>562</v>
      </c>
      <c r="K16" s="32"/>
      <c r="L16" s="82" t="s">
        <v>54</v>
      </c>
      <c r="M16" s="7">
        <v>4</v>
      </c>
      <c r="N16" s="32"/>
      <c r="O16" s="70"/>
      <c r="Q16" s="2"/>
    </row>
    <row r="17" spans="1:17" ht="15">
      <c r="A17" s="74"/>
      <c r="B17" s="91"/>
      <c r="C17" s="82" t="s">
        <v>55</v>
      </c>
      <c r="D17" s="68">
        <v>688</v>
      </c>
      <c r="E17" s="32">
        <v>3</v>
      </c>
      <c r="F17" s="82" t="s">
        <v>55</v>
      </c>
      <c r="G17" s="7">
        <v>707</v>
      </c>
      <c r="H17" s="32">
        <v>3</v>
      </c>
      <c r="I17" s="82" t="s">
        <v>55</v>
      </c>
      <c r="J17" s="7">
        <v>554</v>
      </c>
      <c r="K17" s="32">
        <v>3</v>
      </c>
      <c r="L17" s="82" t="s">
        <v>74</v>
      </c>
      <c r="M17" s="7">
        <v>2</v>
      </c>
      <c r="N17" s="32">
        <v>3</v>
      </c>
      <c r="O17" s="70"/>
      <c r="Q17" s="2"/>
    </row>
    <row r="18" spans="1:17" ht="15">
      <c r="A18" s="75"/>
      <c r="B18" s="92"/>
      <c r="C18" s="83"/>
      <c r="D18" s="71">
        <f>SUM(D15:D17)</f>
        <v>2237</v>
      </c>
      <c r="E18" s="33">
        <v>312</v>
      </c>
      <c r="F18" s="83"/>
      <c r="G18" s="71">
        <f>SUM(G15:G17)</f>
        <v>2639</v>
      </c>
      <c r="H18" s="33">
        <v>312</v>
      </c>
      <c r="I18" s="83"/>
      <c r="J18" s="71">
        <f>SUM(J15:J17)</f>
        <v>1721</v>
      </c>
      <c r="K18" s="33">
        <v>312</v>
      </c>
      <c r="L18" s="83"/>
      <c r="M18" s="71">
        <f>SUM(M15:M17)</f>
        <v>10</v>
      </c>
      <c r="N18" s="33">
        <v>312</v>
      </c>
      <c r="O18" s="72">
        <f>E18+H18+K18+N18</f>
        <v>1248</v>
      </c>
      <c r="Q18" s="2"/>
    </row>
    <row r="19" spans="1:17" ht="15">
      <c r="A19" s="73"/>
      <c r="B19" s="90"/>
      <c r="C19" s="80"/>
      <c r="D19" s="66"/>
      <c r="E19" s="84"/>
      <c r="F19" s="80"/>
      <c r="G19" s="66"/>
      <c r="H19" s="81"/>
      <c r="I19" s="80"/>
      <c r="J19" s="66"/>
      <c r="K19" s="81"/>
      <c r="L19" s="80"/>
      <c r="M19" s="66"/>
      <c r="N19" s="81"/>
      <c r="O19" s="67"/>
      <c r="Q19" s="2"/>
    </row>
    <row r="20" spans="1:15" ht="15">
      <c r="A20" s="74">
        <v>4</v>
      </c>
      <c r="B20" s="91" t="s">
        <v>31</v>
      </c>
      <c r="C20" s="82" t="s">
        <v>83</v>
      </c>
      <c r="D20" s="68">
        <v>527</v>
      </c>
      <c r="E20" s="85"/>
      <c r="F20" s="82" t="s">
        <v>83</v>
      </c>
      <c r="G20" s="7">
        <v>557</v>
      </c>
      <c r="H20" s="85"/>
      <c r="I20" s="82" t="s">
        <v>83</v>
      </c>
      <c r="J20" s="7">
        <v>554</v>
      </c>
      <c r="K20" s="85"/>
      <c r="L20" s="82" t="s">
        <v>83</v>
      </c>
      <c r="M20" s="7">
        <v>2</v>
      </c>
      <c r="N20" s="85"/>
      <c r="O20" s="70"/>
    </row>
    <row r="21" spans="1:15" ht="15">
      <c r="A21" s="74"/>
      <c r="B21" s="91"/>
      <c r="C21" s="82" t="s">
        <v>82</v>
      </c>
      <c r="D21" s="78">
        <v>500</v>
      </c>
      <c r="E21" s="85"/>
      <c r="F21" s="82" t="s">
        <v>75</v>
      </c>
      <c r="G21" s="7">
        <v>290</v>
      </c>
      <c r="H21" s="85"/>
      <c r="I21" s="82" t="s">
        <v>75</v>
      </c>
      <c r="J21" s="7">
        <v>405</v>
      </c>
      <c r="K21" s="85"/>
      <c r="L21" s="82" t="s">
        <v>43</v>
      </c>
      <c r="M21" s="7">
        <v>1.5</v>
      </c>
      <c r="N21" s="85"/>
      <c r="O21" s="70"/>
    </row>
    <row r="22" spans="1:15" ht="15">
      <c r="A22" s="74"/>
      <c r="B22" s="91"/>
      <c r="C22" s="82" t="s">
        <v>75</v>
      </c>
      <c r="D22" s="68">
        <v>494</v>
      </c>
      <c r="E22" s="85">
        <v>4</v>
      </c>
      <c r="F22" s="82" t="s">
        <v>43</v>
      </c>
      <c r="G22" s="7">
        <v>228</v>
      </c>
      <c r="H22" s="85">
        <v>4</v>
      </c>
      <c r="I22" s="82" t="s">
        <v>43</v>
      </c>
      <c r="J22" s="7">
        <v>116</v>
      </c>
      <c r="K22" s="85">
        <v>4</v>
      </c>
      <c r="L22" s="82" t="s">
        <v>75</v>
      </c>
      <c r="M22" s="7">
        <v>1</v>
      </c>
      <c r="N22" s="85">
        <v>4</v>
      </c>
      <c r="O22" s="70"/>
    </row>
    <row r="23" spans="1:15" ht="15">
      <c r="A23" s="75"/>
      <c r="B23" s="92"/>
      <c r="C23" s="83"/>
      <c r="D23" s="71">
        <f>SUM(D20:D22)</f>
        <v>1521</v>
      </c>
      <c r="E23" s="33">
        <v>254</v>
      </c>
      <c r="F23" s="83"/>
      <c r="G23" s="71">
        <f>SUM(G20:G22)</f>
        <v>1075</v>
      </c>
      <c r="H23" s="33">
        <v>254</v>
      </c>
      <c r="I23" s="83"/>
      <c r="J23" s="71">
        <f>SUM(J20:J22)</f>
        <v>1075</v>
      </c>
      <c r="K23" s="33">
        <v>254</v>
      </c>
      <c r="L23" s="83"/>
      <c r="M23" s="71">
        <f>SUM(M20:M22)</f>
        <v>4.5</v>
      </c>
      <c r="N23" s="33">
        <v>254</v>
      </c>
      <c r="O23" s="72">
        <f>E23+H23+K23+N23</f>
        <v>1016</v>
      </c>
    </row>
    <row r="24" spans="1:15" ht="15">
      <c r="A24" s="73"/>
      <c r="B24" s="90"/>
      <c r="C24" s="80"/>
      <c r="D24" s="77"/>
      <c r="E24" s="31"/>
      <c r="F24" s="80"/>
      <c r="G24" s="77"/>
      <c r="H24" s="31"/>
      <c r="I24" s="80"/>
      <c r="J24" s="77"/>
      <c r="K24" s="31"/>
      <c r="L24" s="80"/>
      <c r="M24" s="77"/>
      <c r="N24" s="31"/>
      <c r="O24" s="67"/>
    </row>
    <row r="25" spans="1:15" ht="15">
      <c r="A25" s="74">
        <v>5</v>
      </c>
      <c r="B25" s="91" t="s">
        <v>32</v>
      </c>
      <c r="C25" s="82" t="s">
        <v>59</v>
      </c>
      <c r="D25" s="7">
        <v>494</v>
      </c>
      <c r="E25" s="85"/>
      <c r="F25" s="82" t="s">
        <v>59</v>
      </c>
      <c r="G25" s="7">
        <v>463</v>
      </c>
      <c r="H25" s="85"/>
      <c r="I25" s="82" t="s">
        <v>59</v>
      </c>
      <c r="J25" s="7">
        <v>379</v>
      </c>
      <c r="K25" s="85"/>
      <c r="L25" s="82" t="s">
        <v>59</v>
      </c>
      <c r="M25" s="7">
        <v>3</v>
      </c>
      <c r="N25" s="85"/>
      <c r="O25" s="70"/>
    </row>
    <row r="26" spans="1:15" ht="15">
      <c r="A26" s="74"/>
      <c r="B26" s="91"/>
      <c r="C26" s="86"/>
      <c r="D26" s="7"/>
      <c r="E26" s="85"/>
      <c r="F26" s="86"/>
      <c r="G26" s="7"/>
      <c r="H26" s="85"/>
      <c r="I26" s="86"/>
      <c r="J26" s="7"/>
      <c r="K26" s="85"/>
      <c r="L26" s="86"/>
      <c r="M26" s="7"/>
      <c r="N26" s="85"/>
      <c r="O26" s="70"/>
    </row>
    <row r="27" spans="1:15" ht="15">
      <c r="A27" s="74"/>
      <c r="B27" s="91"/>
      <c r="C27" s="86"/>
      <c r="D27" s="7"/>
      <c r="E27" s="85">
        <v>5</v>
      </c>
      <c r="F27" s="86"/>
      <c r="G27" s="7"/>
      <c r="H27" s="85">
        <v>5</v>
      </c>
      <c r="I27" s="86"/>
      <c r="J27" s="7"/>
      <c r="K27" s="85">
        <v>5</v>
      </c>
      <c r="L27" s="86"/>
      <c r="M27" s="7"/>
      <c r="N27" s="85">
        <v>5</v>
      </c>
      <c r="O27" s="70"/>
    </row>
    <row r="28" spans="1:15" ht="15">
      <c r="A28" s="75"/>
      <c r="B28" s="92"/>
      <c r="C28" s="83"/>
      <c r="D28" s="71">
        <f>SUM(D25:D27)</f>
        <v>494</v>
      </c>
      <c r="E28" s="33">
        <v>205</v>
      </c>
      <c r="F28" s="83"/>
      <c r="G28" s="71">
        <f>SUM(G25:G27)</f>
        <v>463</v>
      </c>
      <c r="H28" s="33">
        <v>205</v>
      </c>
      <c r="I28" s="83"/>
      <c r="J28" s="71">
        <f>SUM(J25:J27)</f>
        <v>379</v>
      </c>
      <c r="K28" s="33">
        <v>205</v>
      </c>
      <c r="L28" s="83"/>
      <c r="M28" s="71">
        <f>SUM(M25:M27)</f>
        <v>3</v>
      </c>
      <c r="N28" s="33">
        <v>205</v>
      </c>
      <c r="O28" s="72">
        <f>E28+H28+K28+N28</f>
        <v>820</v>
      </c>
    </row>
    <row r="29" spans="1:15" ht="15">
      <c r="A29" s="73"/>
      <c r="B29" s="90"/>
      <c r="C29" s="80"/>
      <c r="D29" s="77"/>
      <c r="E29" s="31"/>
      <c r="F29" s="80"/>
      <c r="G29" s="77"/>
      <c r="H29" s="31"/>
      <c r="I29" s="80"/>
      <c r="J29" s="77"/>
      <c r="K29" s="31"/>
      <c r="L29" s="80"/>
      <c r="M29" s="77"/>
      <c r="N29" s="31"/>
      <c r="O29" s="67"/>
    </row>
    <row r="30" spans="1:15" ht="15">
      <c r="A30" s="74">
        <v>6</v>
      </c>
      <c r="B30" s="91" t="s">
        <v>10</v>
      </c>
      <c r="C30" s="82" t="s">
        <v>90</v>
      </c>
      <c r="D30" s="7">
        <v>233</v>
      </c>
      <c r="E30" s="85"/>
      <c r="F30" s="82" t="s">
        <v>90</v>
      </c>
      <c r="G30" s="7">
        <v>363</v>
      </c>
      <c r="H30" s="85"/>
      <c r="I30" s="82" t="s">
        <v>90</v>
      </c>
      <c r="J30" s="7">
        <v>0</v>
      </c>
      <c r="K30" s="85"/>
      <c r="L30" s="82" t="s">
        <v>90</v>
      </c>
      <c r="M30" s="7">
        <v>2</v>
      </c>
      <c r="N30" s="85"/>
      <c r="O30" s="70"/>
    </row>
    <row r="31" spans="1:15" ht="15">
      <c r="A31" s="74"/>
      <c r="B31" s="91"/>
      <c r="C31" s="86"/>
      <c r="D31" s="7"/>
      <c r="E31" s="85"/>
      <c r="F31" s="86"/>
      <c r="G31" s="7"/>
      <c r="H31" s="85"/>
      <c r="I31" s="86"/>
      <c r="J31" s="7"/>
      <c r="K31" s="85"/>
      <c r="L31" s="86"/>
      <c r="M31" s="7"/>
      <c r="N31" s="85"/>
      <c r="O31" s="70"/>
    </row>
    <row r="32" spans="1:15" ht="15">
      <c r="A32" s="74"/>
      <c r="B32" s="91"/>
      <c r="C32" s="86"/>
      <c r="D32" s="7"/>
      <c r="E32" s="85">
        <v>6</v>
      </c>
      <c r="F32" s="86"/>
      <c r="G32" s="7"/>
      <c r="H32" s="85">
        <v>6</v>
      </c>
      <c r="I32" s="86"/>
      <c r="J32" s="7"/>
      <c r="K32" s="85">
        <v>6</v>
      </c>
      <c r="L32" s="86"/>
      <c r="M32" s="7"/>
      <c r="N32" s="85">
        <v>6</v>
      </c>
      <c r="O32" s="70"/>
    </row>
    <row r="33" spans="1:15" ht="15">
      <c r="A33" s="75"/>
      <c r="B33" s="92"/>
      <c r="C33" s="83"/>
      <c r="D33" s="71">
        <f>SUM(D30:D32)</f>
        <v>233</v>
      </c>
      <c r="E33" s="33">
        <v>163</v>
      </c>
      <c r="F33" s="83"/>
      <c r="G33" s="71">
        <f>SUM(G30:G32)</f>
        <v>363</v>
      </c>
      <c r="H33" s="33">
        <v>163</v>
      </c>
      <c r="I33" s="83"/>
      <c r="J33" s="71">
        <f>SUM(J30:J32)</f>
        <v>0</v>
      </c>
      <c r="K33" s="33">
        <v>163</v>
      </c>
      <c r="L33" s="83"/>
      <c r="M33" s="71">
        <f>SUM(M30:M32)</f>
        <v>2</v>
      </c>
      <c r="N33" s="33">
        <v>163</v>
      </c>
      <c r="O33" s="72">
        <f>E33+H33+K33+N33</f>
        <v>652</v>
      </c>
    </row>
    <row r="34" spans="4:14" ht="15">
      <c r="D34" s="2"/>
      <c r="E34" s="2"/>
      <c r="G34" s="2"/>
      <c r="H34" s="2"/>
      <c r="J34" s="2"/>
      <c r="K34" s="2"/>
      <c r="M34" s="2"/>
      <c r="N34" s="2"/>
    </row>
  </sheetData>
  <sheetProtection/>
  <mergeCells count="5">
    <mergeCell ref="A1:O1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2019, etapa a II-a</dc:title>
  <dc:subject>CNIS-T 2019, et. 2 - Botosani</dc:subject>
  <dc:creator>Catalin Caba</dc:creator>
  <cp:keywords/>
  <dc:description/>
  <cp:lastModifiedBy>Claudia Mihai</cp:lastModifiedBy>
  <cp:lastPrinted>2019-07-14T09:53:38Z</cp:lastPrinted>
  <dcterms:created xsi:type="dcterms:W3CDTF">2012-03-31T20:55:31Z</dcterms:created>
  <dcterms:modified xsi:type="dcterms:W3CDTF">2019-08-03T09:16:23Z</dcterms:modified>
  <cp:category/>
  <cp:version/>
  <cp:contentType/>
  <cp:contentStatus/>
</cp:coreProperties>
</file>