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Clasament TF" sheetId="1" r:id="rId1"/>
    <sheet name="Clasament TF cat" sheetId="2" r:id="rId2"/>
    <sheet name="Pe echipe-CNSI" sheetId="3" r:id="rId3"/>
  </sheets>
  <definedNames>
    <definedName name="_xlnm.Print_Area" localSheetId="0">'Clasament TF'!$A$1:$T$38</definedName>
    <definedName name="_xlnm.Print_Area" localSheetId="1">'Clasament TF cat'!$A$1:$S$35</definedName>
    <definedName name="_xlnm.Print_Area" localSheetId="2">'Pe echipe-CNSI'!$B$1:$O$33</definedName>
  </definedNames>
  <calcPr fullCalcOnLoad="1"/>
</workbook>
</file>

<file path=xl/sharedStrings.xml><?xml version="1.0" encoding="utf-8"?>
<sst xmlns="http://schemas.openxmlformats.org/spreadsheetml/2006/main" count="368" uniqueCount="94">
  <si>
    <t>Club</t>
  </si>
  <si>
    <t>Duplicat clasic</t>
  </si>
  <si>
    <t>Duplicat completiv</t>
  </si>
  <si>
    <t>Compunere</t>
  </si>
  <si>
    <t>Libere</t>
  </si>
  <si>
    <t>TOTAL</t>
  </si>
  <si>
    <t>LOC</t>
  </si>
  <si>
    <t>Jucator</t>
  </si>
  <si>
    <t xml:space="preserve">pct dc </t>
  </si>
  <si>
    <t>loc/pct cl</t>
  </si>
  <si>
    <t>pct compl</t>
  </si>
  <si>
    <t>pct comp</t>
  </si>
  <si>
    <t>pct lib</t>
  </si>
  <si>
    <t>TF</t>
  </si>
  <si>
    <t>Universitatea</t>
  </si>
  <si>
    <t>ENEA Iustin</t>
  </si>
  <si>
    <t>CABA Cristian</t>
  </si>
  <si>
    <t>DRAGAN Georgiana</t>
  </si>
  <si>
    <t>MIHALACHE Sebastian</t>
  </si>
  <si>
    <t>Argus</t>
  </si>
  <si>
    <t>CORNESCHI Catalin</t>
  </si>
  <si>
    <t>PLETOSU Razvan</t>
  </si>
  <si>
    <t>VINTILA Stefan</t>
  </si>
  <si>
    <t>DROBOTA Darius</t>
  </si>
  <si>
    <t>ANGHELUTA Iustin</t>
  </si>
  <si>
    <t>DUCA Rares</t>
  </si>
  <si>
    <t>CSM</t>
  </si>
  <si>
    <t>VERES Andrei</t>
  </si>
  <si>
    <t>BUTUFEI Bogdan</t>
  </si>
  <si>
    <t>COSTACHE Filip</t>
  </si>
  <si>
    <t>BULAI Valentin</t>
  </si>
  <si>
    <t>MARIN Patrick</t>
  </si>
  <si>
    <t>NICULESCU Philip</t>
  </si>
  <si>
    <t>Preventis</t>
  </si>
  <si>
    <t>IFTIMIE Diana</t>
  </si>
  <si>
    <t>VICOL Theodor</t>
  </si>
  <si>
    <t>ATUDOSIEI Teofana</t>
  </si>
  <si>
    <t>DUTU Sara</t>
  </si>
  <si>
    <t>STEJAR Maria</t>
  </si>
  <si>
    <t>CNIS-T 2022 TF BUCURESTI 03-04.12.2022</t>
  </si>
  <si>
    <t>Duplicat clasic (39)</t>
  </si>
  <si>
    <t>Duplicat completiv(33)</t>
  </si>
  <si>
    <t>Compunere (39)</t>
  </si>
  <si>
    <t>masa</t>
  </si>
  <si>
    <t>Cat</t>
  </si>
  <si>
    <t xml:space="preserve">Jucator </t>
  </si>
  <si>
    <t xml:space="preserve">Club </t>
  </si>
  <si>
    <t>Puncte</t>
  </si>
  <si>
    <t>Pct clas</t>
  </si>
  <si>
    <t>Loc</t>
  </si>
  <si>
    <t>Victorii</t>
  </si>
  <si>
    <t>Punctav</t>
  </si>
  <si>
    <t>LIBERE P</t>
  </si>
  <si>
    <t>12SC10X0,3</t>
  </si>
  <si>
    <t>J</t>
  </si>
  <si>
    <t>CSM Bucuresti</t>
  </si>
  <si>
    <t>C</t>
  </si>
  <si>
    <t>HARATAU Cristian</t>
  </si>
  <si>
    <t>MATEI Andreea</t>
  </si>
  <si>
    <t>P</t>
  </si>
  <si>
    <t>AGAPE Horia</t>
  </si>
  <si>
    <t>1P</t>
  </si>
  <si>
    <t>POSTOLACHE David</t>
  </si>
  <si>
    <t>2P</t>
  </si>
  <si>
    <t>4P</t>
  </si>
  <si>
    <t>IONESCU George</t>
  </si>
  <si>
    <t>3P</t>
  </si>
  <si>
    <t>GHITA Arina</t>
  </si>
  <si>
    <t>PREDA Vlad</t>
  </si>
  <si>
    <t>9P</t>
  </si>
  <si>
    <t>BOTA Mara</t>
  </si>
  <si>
    <t>IONESCU Tudor</t>
  </si>
  <si>
    <t>6P</t>
  </si>
  <si>
    <t xml:space="preserve"> </t>
  </si>
  <si>
    <t>IONESCU Alexia</t>
  </si>
  <si>
    <t>5P</t>
  </si>
  <si>
    <t>8P</t>
  </si>
  <si>
    <t>11P</t>
  </si>
  <si>
    <t>METERCA Teodor</t>
  </si>
  <si>
    <t>CRISU David</t>
  </si>
  <si>
    <t>7P</t>
  </si>
  <si>
    <t>NICULESCU Eva</t>
  </si>
  <si>
    <t>PAPA Larisa</t>
  </si>
  <si>
    <t>10P</t>
  </si>
  <si>
    <t>PREDA Andra</t>
  </si>
  <si>
    <t>12P</t>
  </si>
  <si>
    <t xml:space="preserve">Duplicat clasic </t>
  </si>
  <si>
    <t xml:space="preserve">Compunere </t>
  </si>
  <si>
    <t>Masa</t>
  </si>
  <si>
    <t>PRICHINDEI</t>
  </si>
  <si>
    <t>CADETI</t>
  </si>
  <si>
    <t>JUNIORI</t>
  </si>
  <si>
    <t>Libere (25J+C, 12SC10*0,3P)</t>
  </si>
  <si>
    <t>CLASAMENT CNSI-T 2022, TURNEUL FINAL, BUCURESTI 3-4 dec.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</si>
</sst>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b/>
      <sz val="14"/>
      <color indexed="10"/>
      <name val="Arial Narrow"/>
      <family val="2"/>
    </font>
    <font>
      <sz val="9"/>
      <color indexed="23"/>
      <name val="Arial Narrow"/>
      <family val="2"/>
    </font>
    <font>
      <sz val="8"/>
      <color indexed="23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14"/>
      <color rgb="FFFF0000"/>
      <name val="Arial Narrow"/>
      <family val="2"/>
    </font>
    <font>
      <sz val="9"/>
      <color theme="0" tint="-0.4999699890613556"/>
      <name val="Arial Narrow"/>
      <family val="2"/>
    </font>
    <font>
      <sz val="8"/>
      <color theme="0" tint="-0.4999699890613556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sz val="8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0" fillId="0" borderId="0" xfId="55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10" xfId="0" applyFont="1" applyBorder="1" applyAlignment="1">
      <alignment/>
    </xf>
    <xf numFmtId="1" fontId="0" fillId="0" borderId="0" xfId="0" applyNumberFormat="1" applyAlignment="1">
      <alignment horizontal="center"/>
    </xf>
    <xf numFmtId="1" fontId="5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5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49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2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20" fillId="0" borderId="0" xfId="55" applyFont="1" applyAlignment="1">
      <alignment horizontal="center"/>
      <protection/>
    </xf>
    <xf numFmtId="0" fontId="53" fillId="0" borderId="0" xfId="0" applyFont="1" applyAlignment="1">
      <alignment vertical="center" wrapText="1"/>
    </xf>
    <xf numFmtId="0" fontId="5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55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49" fillId="7" borderId="0" xfId="0" applyFont="1" applyFill="1" applyAlignment="1">
      <alignment horizontal="center"/>
    </xf>
    <xf numFmtId="0" fontId="49" fillId="7" borderId="0" xfId="0" applyFont="1" applyFill="1" applyAlignment="1">
      <alignment/>
    </xf>
    <xf numFmtId="0" fontId="49" fillId="7" borderId="0" xfId="0" applyFont="1" applyFill="1" applyAlignment="1">
      <alignment horizontal="center"/>
    </xf>
    <xf numFmtId="0" fontId="49" fillId="7" borderId="0" xfId="0" applyFont="1" applyFill="1" applyBorder="1" applyAlignment="1">
      <alignment horizontal="center"/>
    </xf>
    <xf numFmtId="0" fontId="58" fillId="7" borderId="0" xfId="0" applyFont="1" applyFill="1" applyAlignment="1">
      <alignment horizontal="center"/>
    </xf>
    <xf numFmtId="0" fontId="58" fillId="7" borderId="0" xfId="0" applyFont="1" applyFill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Alignment="1">
      <alignment horizontal="left"/>
    </xf>
    <xf numFmtId="0" fontId="59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7" borderId="10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49" fillId="7" borderId="1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62" fillId="7" borderId="16" xfId="0" applyFont="1" applyFill="1" applyBorder="1" applyAlignment="1">
      <alignment horizontal="center"/>
    </xf>
    <xf numFmtId="0" fontId="62" fillId="7" borderId="17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20" fillId="0" borderId="14" xfId="55" applyFont="1" applyBorder="1" applyAlignment="1">
      <alignment horizontal="center"/>
      <protection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63" fillId="0" borderId="12" xfId="0" applyFont="1" applyBorder="1" applyAlignment="1">
      <alignment horizontal="center"/>
    </xf>
    <xf numFmtId="1" fontId="5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63" fillId="0" borderId="14" xfId="0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" fontId="49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3" fillId="0" borderId="16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6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52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0" borderId="13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0" xfId="0" applyFont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="110" zoomScaleNormal="110" zoomScalePageLayoutView="0" workbookViewId="0" topLeftCell="A1">
      <selection activeCell="F11" sqref="F11"/>
    </sheetView>
  </sheetViews>
  <sheetFormatPr defaultColWidth="9.140625" defaultRowHeight="15"/>
  <cols>
    <col min="1" max="1" width="3.7109375" style="53" customWidth="1"/>
    <col min="2" max="2" width="6.140625" style="1" hidden="1" customWidth="1"/>
    <col min="3" max="3" width="6.140625" style="1" customWidth="1"/>
    <col min="4" max="4" width="3.8515625" style="1" customWidth="1"/>
    <col min="5" max="5" width="29.421875" style="1" customWidth="1"/>
    <col min="6" max="6" width="15.28125" style="1" customWidth="1"/>
    <col min="7" max="7" width="6.421875" style="19" customWidth="1"/>
    <col min="8" max="8" width="7.57421875" style="49" customWidth="1"/>
    <col min="9" max="9" width="4.7109375" style="49" customWidth="1"/>
    <col min="10" max="10" width="7.00390625" style="49" customWidth="1"/>
    <col min="11" max="11" width="7.28125" style="49" customWidth="1"/>
    <col min="12" max="12" width="6.00390625" style="49" customWidth="1"/>
    <col min="13" max="13" width="6.421875" style="0" customWidth="1"/>
    <col min="14" max="14" width="7.140625" style="1" customWidth="1"/>
    <col min="15" max="15" width="4.7109375" style="1" customWidth="1"/>
    <col min="16" max="16" width="7.421875" style="49" customWidth="1"/>
    <col min="17" max="17" width="8.421875" style="49" customWidth="1"/>
    <col min="18" max="18" width="8.140625" style="49" customWidth="1"/>
    <col min="19" max="19" width="5.421875" style="49" customWidth="1"/>
  </cols>
  <sheetData>
    <row r="1" spans="1:20" ht="18">
      <c r="A1" s="54" t="s">
        <v>39</v>
      </c>
      <c r="G1" s="57" t="s">
        <v>40</v>
      </c>
      <c r="H1" s="57"/>
      <c r="I1" s="57"/>
      <c r="J1" s="57" t="s">
        <v>41</v>
      </c>
      <c r="K1" s="57"/>
      <c r="L1" s="57"/>
      <c r="M1" s="57" t="s">
        <v>42</v>
      </c>
      <c r="N1" s="58"/>
      <c r="O1" s="58"/>
      <c r="P1" s="57" t="s">
        <v>92</v>
      </c>
      <c r="Q1" s="58"/>
      <c r="R1" s="58"/>
      <c r="S1" s="58"/>
      <c r="T1" s="23"/>
    </row>
    <row r="2" spans="1:24" ht="15">
      <c r="A2" s="56" t="s">
        <v>43</v>
      </c>
      <c r="B2" s="5" t="s">
        <v>6</v>
      </c>
      <c r="C2" s="25" t="s">
        <v>6</v>
      </c>
      <c r="D2" s="25" t="s">
        <v>44</v>
      </c>
      <c r="E2" s="25" t="s">
        <v>45</v>
      </c>
      <c r="F2" s="25" t="s">
        <v>46</v>
      </c>
      <c r="G2" s="26" t="s">
        <v>47</v>
      </c>
      <c r="H2" s="26" t="s">
        <v>48</v>
      </c>
      <c r="I2" s="26" t="s">
        <v>49</v>
      </c>
      <c r="J2" s="26" t="s">
        <v>47</v>
      </c>
      <c r="K2" s="27" t="s">
        <v>48</v>
      </c>
      <c r="L2" s="26" t="s">
        <v>49</v>
      </c>
      <c r="M2" s="26" t="s">
        <v>47</v>
      </c>
      <c r="N2" s="26" t="s">
        <v>48</v>
      </c>
      <c r="O2" s="26" t="s">
        <v>49</v>
      </c>
      <c r="P2" s="26" t="s">
        <v>50</v>
      </c>
      <c r="Q2" s="26" t="s">
        <v>51</v>
      </c>
      <c r="R2" s="26" t="s">
        <v>48</v>
      </c>
      <c r="S2" s="26" t="s">
        <v>49</v>
      </c>
      <c r="T2" s="28" t="s">
        <v>5</v>
      </c>
      <c r="W2" t="s">
        <v>52</v>
      </c>
      <c r="X2" t="s">
        <v>53</v>
      </c>
    </row>
    <row r="3" spans="1:32" ht="15">
      <c r="A3" s="55">
        <v>1</v>
      </c>
      <c r="B3" s="29"/>
      <c r="C3" s="30">
        <v>1</v>
      </c>
      <c r="D3" s="31" t="s">
        <v>54</v>
      </c>
      <c r="E3" s="73" t="s">
        <v>15</v>
      </c>
      <c r="F3" s="32" t="s">
        <v>14</v>
      </c>
      <c r="G3" s="8">
        <v>824</v>
      </c>
      <c r="H3" s="1">
        <v>696</v>
      </c>
      <c r="I3" s="33">
        <v>1</v>
      </c>
      <c r="J3" s="8">
        <v>1265</v>
      </c>
      <c r="K3" s="34">
        <v>550</v>
      </c>
      <c r="L3" s="33">
        <v>2</v>
      </c>
      <c r="M3" s="8">
        <v>680</v>
      </c>
      <c r="N3" s="1">
        <v>422</v>
      </c>
      <c r="O3" s="35">
        <v>6</v>
      </c>
      <c r="P3" s="11">
        <v>5</v>
      </c>
      <c r="Q3" s="8">
        <v>1038</v>
      </c>
      <c r="R3" s="1">
        <v>413</v>
      </c>
      <c r="S3" s="8">
        <v>4</v>
      </c>
      <c r="T3" s="3">
        <f aca="true" t="shared" si="0" ref="T3:T38">H3+K3+N3+R3</f>
        <v>2081</v>
      </c>
      <c r="W3" s="1"/>
      <c r="Y3" s="1"/>
      <c r="Z3" s="1"/>
      <c r="AA3" s="1"/>
      <c r="AB3" s="1"/>
      <c r="AC3" s="1"/>
      <c r="AD3" s="1"/>
      <c r="AE3" s="1"/>
      <c r="AF3" s="1"/>
    </row>
    <row r="4" spans="1:32" ht="15">
      <c r="A4" s="55">
        <v>3</v>
      </c>
      <c r="B4" s="29"/>
      <c r="C4" s="30">
        <v>2</v>
      </c>
      <c r="D4" s="29" t="s">
        <v>54</v>
      </c>
      <c r="E4" s="72" t="s">
        <v>16</v>
      </c>
      <c r="F4" s="36" t="s">
        <v>14</v>
      </c>
      <c r="G4" s="12">
        <v>786</v>
      </c>
      <c r="H4" s="1">
        <v>572</v>
      </c>
      <c r="I4" s="33">
        <v>2</v>
      </c>
      <c r="J4" s="8">
        <v>1225</v>
      </c>
      <c r="K4" s="5">
        <v>497</v>
      </c>
      <c r="L4" s="33">
        <v>3</v>
      </c>
      <c r="M4" s="8">
        <v>773</v>
      </c>
      <c r="N4" s="1">
        <v>696</v>
      </c>
      <c r="O4" s="33">
        <v>1</v>
      </c>
      <c r="P4" s="11">
        <v>4</v>
      </c>
      <c r="Q4" s="8">
        <v>1182</v>
      </c>
      <c r="R4" s="1">
        <v>290</v>
      </c>
      <c r="S4" s="8">
        <v>8</v>
      </c>
      <c r="T4" s="3">
        <f t="shared" si="0"/>
        <v>2055</v>
      </c>
      <c r="W4" s="1"/>
      <c r="Y4" s="1"/>
      <c r="Z4" s="1"/>
      <c r="AA4" s="1"/>
      <c r="AB4" s="1"/>
      <c r="AC4" s="1"/>
      <c r="AD4" s="1"/>
      <c r="AE4" s="1"/>
      <c r="AF4" s="1"/>
    </row>
    <row r="5" spans="1:32" ht="15">
      <c r="A5" s="55">
        <v>4</v>
      </c>
      <c r="B5" s="29"/>
      <c r="C5" s="30">
        <v>3</v>
      </c>
      <c r="D5" s="29" t="s">
        <v>54</v>
      </c>
      <c r="E5" s="74" t="s">
        <v>23</v>
      </c>
      <c r="F5" s="37" t="s">
        <v>19</v>
      </c>
      <c r="G5" s="8">
        <v>712</v>
      </c>
      <c r="H5" s="1">
        <v>450</v>
      </c>
      <c r="I5" s="8">
        <v>5</v>
      </c>
      <c r="J5" s="8">
        <v>1157</v>
      </c>
      <c r="K5" s="5">
        <v>423</v>
      </c>
      <c r="L5" s="8">
        <v>5</v>
      </c>
      <c r="M5" s="8">
        <v>696</v>
      </c>
      <c r="N5" s="1">
        <v>450</v>
      </c>
      <c r="O5" s="35">
        <v>5</v>
      </c>
      <c r="P5" s="8">
        <v>6</v>
      </c>
      <c r="Q5" s="8">
        <v>1327</v>
      </c>
      <c r="R5" s="1">
        <v>654</v>
      </c>
      <c r="S5" s="33">
        <v>1</v>
      </c>
      <c r="T5" s="3">
        <f t="shared" si="0"/>
        <v>1977</v>
      </c>
      <c r="W5" s="1"/>
      <c r="Y5" s="1"/>
      <c r="Z5" s="1"/>
      <c r="AA5" s="1"/>
      <c r="AB5" s="1"/>
      <c r="AC5" s="1"/>
      <c r="AD5" s="1"/>
      <c r="AE5" s="1"/>
      <c r="AF5" s="1"/>
    </row>
    <row r="6" spans="1:32" ht="15">
      <c r="A6" s="55">
        <v>2</v>
      </c>
      <c r="B6" s="29"/>
      <c r="C6" s="38">
        <v>4</v>
      </c>
      <c r="D6" s="29" t="s">
        <v>54</v>
      </c>
      <c r="E6" s="15" t="s">
        <v>27</v>
      </c>
      <c r="F6" s="39" t="s">
        <v>55</v>
      </c>
      <c r="G6" s="12">
        <v>767</v>
      </c>
      <c r="H6" s="1">
        <v>521</v>
      </c>
      <c r="I6" s="33">
        <v>3</v>
      </c>
      <c r="J6" s="8">
        <v>1293</v>
      </c>
      <c r="K6" s="5">
        <v>679</v>
      </c>
      <c r="L6" s="33">
        <v>1</v>
      </c>
      <c r="M6" s="8">
        <v>753</v>
      </c>
      <c r="N6" s="1">
        <v>572</v>
      </c>
      <c r="O6" s="33">
        <v>2</v>
      </c>
      <c r="P6" s="11">
        <v>4</v>
      </c>
      <c r="Q6" s="8">
        <v>265</v>
      </c>
      <c r="R6" s="1">
        <v>166</v>
      </c>
      <c r="S6" s="8">
        <v>14</v>
      </c>
      <c r="T6" s="3">
        <f t="shared" si="0"/>
        <v>1938</v>
      </c>
      <c r="W6" s="1"/>
      <c r="Y6" s="1"/>
      <c r="Z6" s="1"/>
      <c r="AA6" s="1"/>
      <c r="AB6" s="1"/>
      <c r="AC6" s="1"/>
      <c r="AD6" s="1"/>
      <c r="AE6" s="1"/>
      <c r="AF6" s="1"/>
    </row>
    <row r="7" spans="1:32" ht="15">
      <c r="A7" s="55">
        <v>5</v>
      </c>
      <c r="B7" s="29"/>
      <c r="C7" s="38">
        <v>5</v>
      </c>
      <c r="D7" s="29" t="s">
        <v>54</v>
      </c>
      <c r="E7" s="14" t="s">
        <v>22</v>
      </c>
      <c r="F7" s="37" t="s">
        <v>19</v>
      </c>
      <c r="G7" s="8">
        <v>695</v>
      </c>
      <c r="H7" s="1">
        <v>396</v>
      </c>
      <c r="I7" s="8">
        <v>7</v>
      </c>
      <c r="J7" s="8">
        <v>1151</v>
      </c>
      <c r="K7" s="5">
        <v>393</v>
      </c>
      <c r="L7" s="8">
        <v>6</v>
      </c>
      <c r="M7" s="8">
        <v>718</v>
      </c>
      <c r="N7" s="1">
        <v>521</v>
      </c>
      <c r="O7" s="33">
        <v>3</v>
      </c>
      <c r="P7" s="8">
        <v>5</v>
      </c>
      <c r="Q7" s="8">
        <v>1121</v>
      </c>
      <c r="R7" s="1">
        <v>457</v>
      </c>
      <c r="S7" s="33">
        <v>3</v>
      </c>
      <c r="T7" s="3">
        <f t="shared" si="0"/>
        <v>1767</v>
      </c>
      <c r="W7" s="1"/>
      <c r="Y7" s="1"/>
      <c r="Z7" s="1"/>
      <c r="AA7" s="1"/>
      <c r="AB7" s="1"/>
      <c r="AC7" s="1"/>
      <c r="AD7" s="1"/>
      <c r="AE7" s="1"/>
      <c r="AF7" s="1"/>
    </row>
    <row r="8" spans="1:32" ht="15">
      <c r="A8" s="55">
        <v>6</v>
      </c>
      <c r="B8" s="29"/>
      <c r="C8" s="38">
        <v>6</v>
      </c>
      <c r="D8" s="29" t="s">
        <v>54</v>
      </c>
      <c r="E8" s="10" t="s">
        <v>17</v>
      </c>
      <c r="F8" s="37" t="s">
        <v>14</v>
      </c>
      <c r="G8" s="12">
        <v>690</v>
      </c>
      <c r="H8" s="1">
        <v>373</v>
      </c>
      <c r="I8" s="8">
        <v>8</v>
      </c>
      <c r="J8" s="8">
        <v>1042</v>
      </c>
      <c r="K8" s="5">
        <v>343</v>
      </c>
      <c r="L8" s="8">
        <v>8</v>
      </c>
      <c r="M8" s="8">
        <v>616</v>
      </c>
      <c r="N8" s="1">
        <v>296</v>
      </c>
      <c r="O8" s="35">
        <v>12</v>
      </c>
      <c r="P8" s="11">
        <v>5</v>
      </c>
      <c r="Q8" s="8">
        <v>1189</v>
      </c>
      <c r="R8" s="1">
        <v>514</v>
      </c>
      <c r="S8" s="33">
        <v>2</v>
      </c>
      <c r="T8" s="3">
        <f t="shared" si="0"/>
        <v>1526</v>
      </c>
      <c r="W8" s="1"/>
      <c r="Y8" s="1"/>
      <c r="Z8" s="1"/>
      <c r="AA8" s="1"/>
      <c r="AB8" s="1"/>
      <c r="AC8" s="1"/>
      <c r="AD8" s="1"/>
      <c r="AE8" s="1"/>
      <c r="AF8" s="1"/>
    </row>
    <row r="9" spans="1:32" ht="15">
      <c r="A9" s="55">
        <v>7</v>
      </c>
      <c r="B9" s="29"/>
      <c r="C9" s="38">
        <v>7</v>
      </c>
      <c r="D9" s="29" t="s">
        <v>54</v>
      </c>
      <c r="E9" s="14" t="s">
        <v>21</v>
      </c>
      <c r="F9" s="37" t="s">
        <v>19</v>
      </c>
      <c r="G9" s="8">
        <v>684</v>
      </c>
      <c r="H9" s="1">
        <v>332</v>
      </c>
      <c r="I9" s="8">
        <v>10</v>
      </c>
      <c r="J9" s="8">
        <v>1203</v>
      </c>
      <c r="K9" s="5">
        <v>456</v>
      </c>
      <c r="L9" s="8">
        <v>4</v>
      </c>
      <c r="M9" s="8">
        <v>643</v>
      </c>
      <c r="N9" s="1">
        <v>352</v>
      </c>
      <c r="O9" s="35">
        <v>9</v>
      </c>
      <c r="P9" s="11">
        <v>4</v>
      </c>
      <c r="Q9" s="8">
        <v>1175</v>
      </c>
      <c r="R9" s="1">
        <v>266</v>
      </c>
      <c r="S9" s="8">
        <v>9</v>
      </c>
      <c r="T9" s="3">
        <f t="shared" si="0"/>
        <v>1406</v>
      </c>
      <c r="W9" s="1"/>
      <c r="Y9" s="1"/>
      <c r="Z9" s="1"/>
      <c r="AA9" s="1"/>
      <c r="AB9" s="1"/>
      <c r="AC9" s="1"/>
      <c r="AD9" s="1"/>
      <c r="AE9" s="1"/>
      <c r="AF9" s="1"/>
    </row>
    <row r="10" spans="1:32" ht="15">
      <c r="A10" s="55">
        <v>11</v>
      </c>
      <c r="B10" s="29"/>
      <c r="C10" s="38">
        <v>8</v>
      </c>
      <c r="D10" s="29" t="s">
        <v>56</v>
      </c>
      <c r="E10" s="9" t="s">
        <v>20</v>
      </c>
      <c r="F10" s="36" t="s">
        <v>19</v>
      </c>
      <c r="G10" s="8">
        <v>746</v>
      </c>
      <c r="H10" s="1">
        <v>483</v>
      </c>
      <c r="I10" s="8">
        <v>4</v>
      </c>
      <c r="J10" s="8">
        <v>1078</v>
      </c>
      <c r="K10" s="5">
        <v>367</v>
      </c>
      <c r="L10" s="8">
        <v>7</v>
      </c>
      <c r="M10" s="8">
        <v>599</v>
      </c>
      <c r="N10" s="1">
        <v>263</v>
      </c>
      <c r="O10" s="35">
        <v>14</v>
      </c>
      <c r="P10" s="8">
        <v>4</v>
      </c>
      <c r="Q10" s="8">
        <v>940</v>
      </c>
      <c r="R10" s="1">
        <v>244</v>
      </c>
      <c r="S10" s="8">
        <v>10</v>
      </c>
      <c r="T10" s="3">
        <f t="shared" si="0"/>
        <v>1357</v>
      </c>
      <c r="V10" s="1"/>
      <c r="W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55">
        <v>13</v>
      </c>
      <c r="B11" s="29"/>
      <c r="C11" s="38">
        <v>9</v>
      </c>
      <c r="D11" s="29" t="s">
        <v>56</v>
      </c>
      <c r="E11" s="10" t="s">
        <v>25</v>
      </c>
      <c r="F11" s="37" t="s">
        <v>19</v>
      </c>
      <c r="G11" s="12">
        <v>544</v>
      </c>
      <c r="H11" s="1">
        <v>233</v>
      </c>
      <c r="I11" s="8">
        <v>16</v>
      </c>
      <c r="J11" s="8">
        <v>996</v>
      </c>
      <c r="K11" s="5">
        <v>280</v>
      </c>
      <c r="L11" s="8">
        <v>11</v>
      </c>
      <c r="M11" s="8">
        <v>657</v>
      </c>
      <c r="N11" s="1">
        <v>396</v>
      </c>
      <c r="O11" s="35">
        <v>7</v>
      </c>
      <c r="P11" s="11">
        <v>5</v>
      </c>
      <c r="Q11" s="8">
        <v>770</v>
      </c>
      <c r="R11" s="1">
        <v>377</v>
      </c>
      <c r="S11" s="8">
        <v>5</v>
      </c>
      <c r="T11" s="3">
        <f t="shared" si="0"/>
        <v>1286</v>
      </c>
      <c r="V11" s="1"/>
      <c r="W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55">
        <v>33</v>
      </c>
      <c r="B12" s="40"/>
      <c r="C12" s="38">
        <v>10</v>
      </c>
      <c r="D12" s="29" t="s">
        <v>56</v>
      </c>
      <c r="E12" s="14" t="s">
        <v>24</v>
      </c>
      <c r="F12" s="37" t="s">
        <v>19</v>
      </c>
      <c r="G12" s="16">
        <v>707</v>
      </c>
      <c r="H12" s="1">
        <v>422</v>
      </c>
      <c r="I12" s="8">
        <v>6</v>
      </c>
      <c r="J12" s="20">
        <v>924</v>
      </c>
      <c r="K12" s="5">
        <v>244</v>
      </c>
      <c r="L12" s="8">
        <v>13</v>
      </c>
      <c r="M12" s="20">
        <v>617</v>
      </c>
      <c r="N12" s="1">
        <v>313</v>
      </c>
      <c r="O12" s="35">
        <v>11</v>
      </c>
      <c r="P12" s="17">
        <v>4</v>
      </c>
      <c r="Q12" s="20">
        <v>598</v>
      </c>
      <c r="R12" s="1">
        <v>223</v>
      </c>
      <c r="S12" s="8">
        <v>11</v>
      </c>
      <c r="T12" s="3">
        <f t="shared" si="0"/>
        <v>1202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55">
        <v>9</v>
      </c>
      <c r="B13" s="29"/>
      <c r="C13" s="38">
        <v>11</v>
      </c>
      <c r="D13" s="29" t="s">
        <v>54</v>
      </c>
      <c r="E13" s="14" t="s">
        <v>57</v>
      </c>
      <c r="F13" s="37" t="s">
        <v>19</v>
      </c>
      <c r="G13" s="18">
        <v>598</v>
      </c>
      <c r="H13" s="1">
        <v>279</v>
      </c>
      <c r="I13" s="8">
        <v>13</v>
      </c>
      <c r="J13" s="8">
        <v>751</v>
      </c>
      <c r="K13" s="5">
        <v>169</v>
      </c>
      <c r="L13" s="8">
        <v>18</v>
      </c>
      <c r="M13" s="8">
        <v>647</v>
      </c>
      <c r="N13" s="1">
        <v>373</v>
      </c>
      <c r="O13" s="35">
        <v>8</v>
      </c>
      <c r="P13" s="11">
        <v>5</v>
      </c>
      <c r="Q13" s="8">
        <v>569</v>
      </c>
      <c r="R13" s="1">
        <v>317</v>
      </c>
      <c r="S13" s="8">
        <v>7</v>
      </c>
      <c r="T13" s="3">
        <f t="shared" si="0"/>
        <v>1138</v>
      </c>
      <c r="W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55">
        <v>22</v>
      </c>
      <c r="B14" s="29"/>
      <c r="C14" s="38">
        <v>12</v>
      </c>
      <c r="D14" s="29" t="s">
        <v>54</v>
      </c>
      <c r="E14" s="10" t="s">
        <v>29</v>
      </c>
      <c r="F14" s="41" t="s">
        <v>55</v>
      </c>
      <c r="G14" s="8">
        <v>646</v>
      </c>
      <c r="H14" s="1">
        <v>313</v>
      </c>
      <c r="I14" s="8">
        <v>11</v>
      </c>
      <c r="J14" s="8">
        <v>1032</v>
      </c>
      <c r="K14" s="5">
        <v>320</v>
      </c>
      <c r="L14" s="8">
        <v>9</v>
      </c>
      <c r="M14" s="8">
        <v>619</v>
      </c>
      <c r="N14" s="1">
        <v>332</v>
      </c>
      <c r="O14" s="35">
        <v>10</v>
      </c>
      <c r="P14" s="8">
        <v>1</v>
      </c>
      <c r="Q14" s="8">
        <v>-656</v>
      </c>
      <c r="R14" s="1">
        <v>133</v>
      </c>
      <c r="S14" s="8">
        <v>16</v>
      </c>
      <c r="T14" s="3">
        <f t="shared" si="0"/>
        <v>1098</v>
      </c>
      <c r="W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55">
        <v>8</v>
      </c>
      <c r="B15" s="29"/>
      <c r="C15" s="38">
        <v>13</v>
      </c>
      <c r="D15" s="29" t="s">
        <v>54</v>
      </c>
      <c r="E15" s="9" t="s">
        <v>30</v>
      </c>
      <c r="F15" s="39" t="s">
        <v>55</v>
      </c>
      <c r="G15" s="12">
        <v>563</v>
      </c>
      <c r="H15" s="1">
        <v>248</v>
      </c>
      <c r="I15" s="8">
        <v>15</v>
      </c>
      <c r="J15" s="8">
        <v>770</v>
      </c>
      <c r="K15" s="5">
        <v>183</v>
      </c>
      <c r="L15" s="8">
        <v>17</v>
      </c>
      <c r="M15" s="8">
        <v>702</v>
      </c>
      <c r="N15" s="1">
        <v>483</v>
      </c>
      <c r="O15" s="35">
        <v>4</v>
      </c>
      <c r="P15" s="11">
        <v>4</v>
      </c>
      <c r="Q15" s="8">
        <v>-125</v>
      </c>
      <c r="R15" s="1">
        <v>149</v>
      </c>
      <c r="S15" s="8">
        <v>15</v>
      </c>
      <c r="T15" s="3">
        <f t="shared" si="0"/>
        <v>1063</v>
      </c>
      <c r="W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55">
        <v>10</v>
      </c>
      <c r="B16" s="29"/>
      <c r="C16" s="38">
        <v>14</v>
      </c>
      <c r="D16" s="29" t="s">
        <v>56</v>
      </c>
      <c r="E16" s="10" t="s">
        <v>18</v>
      </c>
      <c r="F16" s="37" t="s">
        <v>14</v>
      </c>
      <c r="G16" s="12">
        <v>500</v>
      </c>
      <c r="H16" s="1">
        <v>206</v>
      </c>
      <c r="I16" s="8">
        <v>18</v>
      </c>
      <c r="J16" s="8">
        <v>880</v>
      </c>
      <c r="K16" s="5">
        <v>228</v>
      </c>
      <c r="L16" s="8">
        <v>14</v>
      </c>
      <c r="M16" s="8">
        <v>516</v>
      </c>
      <c r="N16" s="1">
        <v>181</v>
      </c>
      <c r="O16" s="35">
        <v>20</v>
      </c>
      <c r="P16" s="11">
        <v>5</v>
      </c>
      <c r="Q16" s="8">
        <v>764</v>
      </c>
      <c r="R16" s="1">
        <v>345</v>
      </c>
      <c r="S16" s="8">
        <v>6</v>
      </c>
      <c r="T16" s="3">
        <f t="shared" si="0"/>
        <v>960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55">
        <v>21</v>
      </c>
      <c r="B17" s="29"/>
      <c r="C17" s="38">
        <v>15</v>
      </c>
      <c r="D17" s="29" t="s">
        <v>56</v>
      </c>
      <c r="E17" s="9" t="s">
        <v>35</v>
      </c>
      <c r="F17" s="36" t="s">
        <v>33</v>
      </c>
      <c r="G17" s="12">
        <v>460</v>
      </c>
      <c r="H17" s="1">
        <v>181</v>
      </c>
      <c r="I17" s="8">
        <v>20</v>
      </c>
      <c r="J17" s="8">
        <v>933</v>
      </c>
      <c r="K17" s="5">
        <v>262</v>
      </c>
      <c r="L17" s="8">
        <v>12</v>
      </c>
      <c r="M17" s="8">
        <v>615</v>
      </c>
      <c r="N17" s="1">
        <v>279</v>
      </c>
      <c r="O17" s="35">
        <v>13</v>
      </c>
      <c r="P17" s="11">
        <v>4</v>
      </c>
      <c r="Q17" s="8">
        <v>375</v>
      </c>
      <c r="R17" s="1">
        <v>184</v>
      </c>
      <c r="S17" s="8">
        <v>13</v>
      </c>
      <c r="T17" s="3">
        <f t="shared" si="0"/>
        <v>906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55">
        <v>23</v>
      </c>
      <c r="B18" s="29"/>
      <c r="C18" s="38">
        <v>16</v>
      </c>
      <c r="D18" s="29" t="s">
        <v>56</v>
      </c>
      <c r="E18" s="10" t="s">
        <v>34</v>
      </c>
      <c r="F18" s="41" t="s">
        <v>33</v>
      </c>
      <c r="G18" s="12">
        <v>565</v>
      </c>
      <c r="H18" s="1">
        <v>263</v>
      </c>
      <c r="I18" s="8">
        <v>14</v>
      </c>
      <c r="J18" s="8">
        <v>1023</v>
      </c>
      <c r="K18" s="5">
        <v>300</v>
      </c>
      <c r="L18" s="8">
        <v>10</v>
      </c>
      <c r="M18" s="8">
        <v>341</v>
      </c>
      <c r="N18" s="1">
        <v>136</v>
      </c>
      <c r="O18" s="35">
        <v>24</v>
      </c>
      <c r="P18" s="11">
        <v>4</v>
      </c>
      <c r="Q18" s="8">
        <v>540</v>
      </c>
      <c r="R18" s="1">
        <v>203</v>
      </c>
      <c r="S18" s="8">
        <v>12</v>
      </c>
      <c r="T18" s="3">
        <f t="shared" si="0"/>
        <v>902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55">
        <v>12</v>
      </c>
      <c r="B19" s="29"/>
      <c r="C19" s="38">
        <v>17</v>
      </c>
      <c r="D19" s="29" t="s">
        <v>54</v>
      </c>
      <c r="E19" s="10" t="s">
        <v>28</v>
      </c>
      <c r="F19" s="41" t="s">
        <v>55</v>
      </c>
      <c r="G19" s="18">
        <v>687</v>
      </c>
      <c r="H19" s="1">
        <v>352</v>
      </c>
      <c r="I19" s="8">
        <v>9</v>
      </c>
      <c r="J19" s="8">
        <v>801</v>
      </c>
      <c r="K19" s="5">
        <v>197</v>
      </c>
      <c r="L19" s="8">
        <v>16</v>
      </c>
      <c r="M19" s="8">
        <v>584</v>
      </c>
      <c r="N19" s="1">
        <v>233</v>
      </c>
      <c r="O19" s="35">
        <v>16</v>
      </c>
      <c r="P19" s="11">
        <v>0</v>
      </c>
      <c r="Q19" s="8">
        <v>-684</v>
      </c>
      <c r="R19" s="1">
        <v>74</v>
      </c>
      <c r="S19" s="8">
        <v>20</v>
      </c>
      <c r="T19" s="3">
        <f t="shared" si="0"/>
        <v>856</v>
      </c>
      <c r="V19" s="1"/>
      <c r="W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55">
        <v>25</v>
      </c>
      <c r="B20" s="29"/>
      <c r="C20" s="38">
        <v>18</v>
      </c>
      <c r="D20" s="29" t="s">
        <v>56</v>
      </c>
      <c r="E20" s="14" t="s">
        <v>58</v>
      </c>
      <c r="F20" s="41" t="s">
        <v>55</v>
      </c>
      <c r="G20" s="12">
        <v>640</v>
      </c>
      <c r="H20" s="1">
        <v>296</v>
      </c>
      <c r="I20" s="8">
        <v>12</v>
      </c>
      <c r="J20" s="8">
        <v>738</v>
      </c>
      <c r="K20" s="5">
        <v>155</v>
      </c>
      <c r="L20" s="8">
        <v>19</v>
      </c>
      <c r="M20" s="8">
        <v>530</v>
      </c>
      <c r="N20" s="1">
        <v>206</v>
      </c>
      <c r="O20" s="35">
        <v>18</v>
      </c>
      <c r="P20" s="11">
        <v>1</v>
      </c>
      <c r="Q20" s="8">
        <v>-1087</v>
      </c>
      <c r="R20" s="1">
        <v>102</v>
      </c>
      <c r="S20" s="8">
        <v>18</v>
      </c>
      <c r="T20" s="3">
        <f t="shared" si="0"/>
        <v>759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55">
        <v>15</v>
      </c>
      <c r="B21" s="29"/>
      <c r="C21" s="38">
        <v>19</v>
      </c>
      <c r="D21" s="29" t="s">
        <v>59</v>
      </c>
      <c r="E21" s="10" t="s">
        <v>60</v>
      </c>
      <c r="F21" s="41" t="s">
        <v>19</v>
      </c>
      <c r="G21" s="12">
        <v>398</v>
      </c>
      <c r="H21" s="1">
        <v>146</v>
      </c>
      <c r="I21" s="8">
        <v>23</v>
      </c>
      <c r="J21" s="8">
        <v>667</v>
      </c>
      <c r="K21" s="5">
        <v>130</v>
      </c>
      <c r="L21" s="8">
        <v>21</v>
      </c>
      <c r="M21" s="8">
        <v>593</v>
      </c>
      <c r="N21" s="1">
        <v>248</v>
      </c>
      <c r="O21" s="35">
        <v>15</v>
      </c>
      <c r="P21" s="11">
        <v>5</v>
      </c>
      <c r="Q21" s="8">
        <v>293</v>
      </c>
      <c r="R21" s="1">
        <v>173</v>
      </c>
      <c r="S21" s="33" t="s">
        <v>61</v>
      </c>
      <c r="T21" s="3">
        <f t="shared" si="0"/>
        <v>697</v>
      </c>
      <c r="V21" s="1"/>
      <c r="W21">
        <v>592</v>
      </c>
      <c r="X21" s="38">
        <f>W21*575/592*0.3</f>
        <v>172.5</v>
      </c>
      <c r="Y21" s="1"/>
      <c r="Z21" s="1"/>
      <c r="AA21" s="1"/>
      <c r="AB21" s="1"/>
      <c r="AC21" s="1"/>
      <c r="AD21" s="1"/>
      <c r="AE21" s="1"/>
      <c r="AF21" s="1"/>
    </row>
    <row r="22" spans="1:32" ht="15">
      <c r="A22" s="55">
        <v>36</v>
      </c>
      <c r="B22" s="40"/>
      <c r="C22" s="38">
        <v>20</v>
      </c>
      <c r="D22" s="29" t="s">
        <v>56</v>
      </c>
      <c r="E22" s="10" t="s">
        <v>32</v>
      </c>
      <c r="F22" s="41" t="s">
        <v>55</v>
      </c>
      <c r="G22" s="19">
        <v>495</v>
      </c>
      <c r="H22" s="1">
        <v>193</v>
      </c>
      <c r="I22" s="8">
        <v>19</v>
      </c>
      <c r="J22" s="19">
        <v>806</v>
      </c>
      <c r="K22" s="5">
        <v>212</v>
      </c>
      <c r="L22" s="8">
        <v>15</v>
      </c>
      <c r="M22" s="19">
        <v>488</v>
      </c>
      <c r="N22" s="1">
        <v>169</v>
      </c>
      <c r="O22" s="35">
        <v>21</v>
      </c>
      <c r="P22" s="17">
        <v>1</v>
      </c>
      <c r="Q22" s="20">
        <v>-932</v>
      </c>
      <c r="R22" s="1">
        <v>117</v>
      </c>
      <c r="S22" s="8">
        <v>17</v>
      </c>
      <c r="T22" s="3">
        <f t="shared" si="0"/>
        <v>691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55">
        <v>32</v>
      </c>
      <c r="B23" s="40"/>
      <c r="C23" s="38">
        <v>21</v>
      </c>
      <c r="D23" s="29" t="s">
        <v>59</v>
      </c>
      <c r="E23" s="14" t="s">
        <v>62</v>
      </c>
      <c r="F23" s="41" t="s">
        <v>19</v>
      </c>
      <c r="G23" s="19">
        <v>393</v>
      </c>
      <c r="H23" s="1">
        <v>125</v>
      </c>
      <c r="I23" s="8">
        <v>25</v>
      </c>
      <c r="J23" s="19">
        <v>521</v>
      </c>
      <c r="K23" s="5">
        <v>85</v>
      </c>
      <c r="L23" s="8">
        <v>25</v>
      </c>
      <c r="M23" s="19">
        <v>556</v>
      </c>
      <c r="N23" s="1">
        <v>220</v>
      </c>
      <c r="O23" s="35">
        <v>17</v>
      </c>
      <c r="P23" s="19">
        <v>4</v>
      </c>
      <c r="Q23" s="19">
        <v>332</v>
      </c>
      <c r="R23" s="1">
        <v>121</v>
      </c>
      <c r="S23" s="33" t="s">
        <v>63</v>
      </c>
      <c r="T23" s="3">
        <f t="shared" si="0"/>
        <v>551</v>
      </c>
      <c r="W23">
        <v>416</v>
      </c>
      <c r="X23" s="38">
        <f>W23*575/592*0.3</f>
        <v>121.21621621621621</v>
      </c>
      <c r="Y23" s="1"/>
      <c r="Z23" s="1"/>
      <c r="AA23" s="1"/>
      <c r="AB23" s="1"/>
      <c r="AC23" s="1"/>
      <c r="AD23" s="1"/>
      <c r="AE23" s="1"/>
      <c r="AF23" s="1"/>
    </row>
    <row r="24" spans="1:32" ht="15">
      <c r="A24" s="55">
        <v>18</v>
      </c>
      <c r="B24" s="29"/>
      <c r="C24" s="38">
        <v>22</v>
      </c>
      <c r="D24" s="29" t="s">
        <v>59</v>
      </c>
      <c r="E24" s="10" t="s">
        <v>31</v>
      </c>
      <c r="F24" s="41" t="s">
        <v>55</v>
      </c>
      <c r="G24" s="8">
        <v>509</v>
      </c>
      <c r="H24" s="1">
        <v>220</v>
      </c>
      <c r="I24" s="8">
        <v>17</v>
      </c>
      <c r="J24" s="8">
        <v>485</v>
      </c>
      <c r="K24" s="5">
        <v>64</v>
      </c>
      <c r="L24" s="8">
        <v>27</v>
      </c>
      <c r="M24" s="8">
        <v>373</v>
      </c>
      <c r="N24" s="1">
        <v>158</v>
      </c>
      <c r="O24" s="35">
        <v>22</v>
      </c>
      <c r="P24" s="8">
        <v>4</v>
      </c>
      <c r="Q24" s="8">
        <v>231</v>
      </c>
      <c r="R24" s="1">
        <v>84</v>
      </c>
      <c r="S24" s="8" t="s">
        <v>64</v>
      </c>
      <c r="T24" s="3">
        <f t="shared" si="0"/>
        <v>526</v>
      </c>
      <c r="W24">
        <v>344</v>
      </c>
      <c r="X24" s="38">
        <f>W24*575/592*0.3</f>
        <v>100.23648648648648</v>
      </c>
      <c r="Y24" s="1"/>
      <c r="Z24" s="1"/>
      <c r="AA24" s="1"/>
      <c r="AB24" s="1"/>
      <c r="AC24" s="1"/>
      <c r="AD24" s="1"/>
      <c r="AE24" s="1"/>
      <c r="AF24" s="1"/>
    </row>
    <row r="25" spans="1:32" ht="15">
      <c r="A25" s="55">
        <v>29</v>
      </c>
      <c r="B25" s="40"/>
      <c r="C25" s="38">
        <v>23</v>
      </c>
      <c r="D25" s="29" t="s">
        <v>59</v>
      </c>
      <c r="E25" s="10" t="s">
        <v>65</v>
      </c>
      <c r="F25" s="41" t="s">
        <v>19</v>
      </c>
      <c r="G25" s="20">
        <v>313</v>
      </c>
      <c r="H25" s="1">
        <v>105</v>
      </c>
      <c r="I25" s="8">
        <v>27</v>
      </c>
      <c r="J25" s="20">
        <v>518</v>
      </c>
      <c r="K25" s="5">
        <v>74</v>
      </c>
      <c r="L25" s="8">
        <v>26</v>
      </c>
      <c r="M25" s="20">
        <v>524</v>
      </c>
      <c r="N25" s="1">
        <v>193</v>
      </c>
      <c r="O25" s="35">
        <v>19</v>
      </c>
      <c r="P25" s="17">
        <v>4</v>
      </c>
      <c r="Q25" s="20">
        <v>272</v>
      </c>
      <c r="R25" s="19">
        <v>100</v>
      </c>
      <c r="S25" s="33" t="s">
        <v>66</v>
      </c>
      <c r="T25" s="3">
        <f t="shared" si="0"/>
        <v>472</v>
      </c>
      <c r="W25">
        <v>289</v>
      </c>
      <c r="X25" s="38">
        <f>W25*575/592*0.3</f>
        <v>84.21030405405405</v>
      </c>
      <c r="Y25" s="1"/>
      <c r="Z25" s="1"/>
      <c r="AA25" s="1"/>
      <c r="AB25" s="1"/>
      <c r="AC25" s="1"/>
      <c r="AD25" s="1"/>
      <c r="AE25" s="1"/>
      <c r="AF25" s="1"/>
    </row>
    <row r="26" spans="1:32" ht="15">
      <c r="A26" s="55">
        <v>35</v>
      </c>
      <c r="B26" s="40"/>
      <c r="C26" s="38">
        <v>24</v>
      </c>
      <c r="D26" s="29" t="s">
        <v>54</v>
      </c>
      <c r="E26" s="10" t="s">
        <v>67</v>
      </c>
      <c r="F26" s="41" t="s">
        <v>55</v>
      </c>
      <c r="G26" s="20">
        <v>454</v>
      </c>
      <c r="H26" s="1">
        <v>158</v>
      </c>
      <c r="I26" s="8">
        <v>22</v>
      </c>
      <c r="J26" s="20">
        <v>695</v>
      </c>
      <c r="K26" s="5">
        <v>143</v>
      </c>
      <c r="L26" s="8">
        <v>20</v>
      </c>
      <c r="M26" s="20">
        <v>88</v>
      </c>
      <c r="N26" s="1">
        <v>36</v>
      </c>
      <c r="O26" s="35">
        <v>35</v>
      </c>
      <c r="P26" s="20">
        <v>1</v>
      </c>
      <c r="Q26" s="20">
        <v>-1093</v>
      </c>
      <c r="R26" s="1">
        <v>88</v>
      </c>
      <c r="S26" s="8">
        <v>19</v>
      </c>
      <c r="T26" s="3">
        <f t="shared" si="0"/>
        <v>425</v>
      </c>
      <c r="V26" s="1"/>
      <c r="W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55">
        <v>34</v>
      </c>
      <c r="B27" s="40"/>
      <c r="C27" s="38">
        <v>25</v>
      </c>
      <c r="D27" s="29" t="s">
        <v>56</v>
      </c>
      <c r="E27" s="10" t="s">
        <v>68</v>
      </c>
      <c r="F27" s="41" t="s">
        <v>55</v>
      </c>
      <c r="G27" s="16">
        <v>386</v>
      </c>
      <c r="H27" s="1">
        <v>115</v>
      </c>
      <c r="I27" s="8">
        <v>26</v>
      </c>
      <c r="J27" s="20">
        <v>610</v>
      </c>
      <c r="K27" s="5">
        <v>118</v>
      </c>
      <c r="L27" s="8">
        <v>22</v>
      </c>
      <c r="M27" s="20">
        <v>172</v>
      </c>
      <c r="N27" s="1">
        <v>115</v>
      </c>
      <c r="O27" s="35">
        <v>26</v>
      </c>
      <c r="P27" s="17">
        <v>0</v>
      </c>
      <c r="Q27" s="20">
        <v>-1388</v>
      </c>
      <c r="R27" s="1">
        <v>61</v>
      </c>
      <c r="S27" s="8">
        <v>21</v>
      </c>
      <c r="T27" s="3">
        <f t="shared" si="0"/>
        <v>409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55">
        <v>16</v>
      </c>
      <c r="B28" s="29"/>
      <c r="C28" s="38">
        <v>26</v>
      </c>
      <c r="D28" s="29" t="s">
        <v>59</v>
      </c>
      <c r="E28" s="14" t="s">
        <v>36</v>
      </c>
      <c r="F28" s="41" t="s">
        <v>33</v>
      </c>
      <c r="G28" s="8">
        <v>394</v>
      </c>
      <c r="H28" s="1">
        <v>136</v>
      </c>
      <c r="I28" s="8">
        <v>24</v>
      </c>
      <c r="J28" s="8">
        <v>341</v>
      </c>
      <c r="K28" s="5">
        <v>54</v>
      </c>
      <c r="L28" s="8">
        <v>28</v>
      </c>
      <c r="M28" s="8">
        <v>159</v>
      </c>
      <c r="N28" s="1">
        <v>78</v>
      </c>
      <c r="O28" s="35">
        <v>30</v>
      </c>
      <c r="P28" s="8">
        <v>0</v>
      </c>
      <c r="Q28" s="8">
        <v>-242</v>
      </c>
      <c r="R28" s="1">
        <v>30</v>
      </c>
      <c r="S28" s="8" t="s">
        <v>69</v>
      </c>
      <c r="T28" s="3">
        <f t="shared" si="0"/>
        <v>298</v>
      </c>
      <c r="W28">
        <v>243</v>
      </c>
      <c r="X28" s="38">
        <f>W28*575/592*0.3</f>
        <v>70.80658783783784</v>
      </c>
      <c r="Y28" s="1"/>
      <c r="Z28" s="1"/>
      <c r="AA28" s="1"/>
      <c r="AB28" s="1"/>
      <c r="AC28" s="1"/>
      <c r="AD28" s="1"/>
      <c r="AE28" s="1"/>
      <c r="AF28" s="1"/>
    </row>
    <row r="29" spans="1:32" ht="15">
      <c r="A29" s="55">
        <v>31</v>
      </c>
      <c r="B29" s="40"/>
      <c r="C29" s="38">
        <v>27</v>
      </c>
      <c r="D29" s="29" t="s">
        <v>56</v>
      </c>
      <c r="E29" s="14" t="s">
        <v>70</v>
      </c>
      <c r="F29" s="41" t="s">
        <v>55</v>
      </c>
      <c r="G29" s="19">
        <v>280</v>
      </c>
      <c r="H29" s="1">
        <v>96</v>
      </c>
      <c r="I29" s="8">
        <v>28</v>
      </c>
      <c r="J29" s="19">
        <v>283</v>
      </c>
      <c r="K29" s="5">
        <v>26</v>
      </c>
      <c r="L29" s="8">
        <v>31</v>
      </c>
      <c r="M29" s="19">
        <v>359</v>
      </c>
      <c r="N29" s="1">
        <v>146</v>
      </c>
      <c r="O29" s="35">
        <v>23</v>
      </c>
      <c r="P29" s="19">
        <v>0</v>
      </c>
      <c r="Q29" s="19">
        <v>-1978</v>
      </c>
      <c r="R29" s="1">
        <v>35</v>
      </c>
      <c r="S29" s="8">
        <v>23</v>
      </c>
      <c r="T29" s="3">
        <f t="shared" si="0"/>
        <v>303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8" ht="15">
      <c r="A30" s="55">
        <v>17</v>
      </c>
      <c r="B30" s="29"/>
      <c r="C30" s="38">
        <v>28</v>
      </c>
      <c r="D30" s="29" t="s">
        <v>59</v>
      </c>
      <c r="E30" s="10" t="s">
        <v>71</v>
      </c>
      <c r="F30" s="41" t="s">
        <v>19</v>
      </c>
      <c r="G30" s="12">
        <v>460</v>
      </c>
      <c r="H30" s="1">
        <v>181</v>
      </c>
      <c r="I30" s="8">
        <v>20</v>
      </c>
      <c r="J30" s="8">
        <v>226</v>
      </c>
      <c r="K30" s="1">
        <v>4</v>
      </c>
      <c r="L30" s="8">
        <v>34</v>
      </c>
      <c r="M30" s="8">
        <v>115</v>
      </c>
      <c r="N30" s="1">
        <v>52</v>
      </c>
      <c r="O30" s="35">
        <v>33</v>
      </c>
      <c r="P30" s="11">
        <v>4</v>
      </c>
      <c r="Q30" s="8">
        <v>134</v>
      </c>
      <c r="R30" s="1">
        <v>59</v>
      </c>
      <c r="S30" s="8" t="s">
        <v>72</v>
      </c>
      <c r="T30" s="3">
        <f t="shared" si="0"/>
        <v>296</v>
      </c>
      <c r="W30">
        <v>203</v>
      </c>
      <c r="X30" s="38">
        <f>W30*575/592*0.3</f>
        <v>59.15118243243243</v>
      </c>
      <c r="Y30" s="1"/>
      <c r="Z30" s="1"/>
      <c r="AA30" s="1"/>
      <c r="AB30" s="1"/>
      <c r="AC30" s="1"/>
      <c r="AD30" s="1"/>
      <c r="AE30" s="1"/>
      <c r="AF30" s="1"/>
      <c r="AL30" s="42" t="s">
        <v>73</v>
      </c>
    </row>
    <row r="31" spans="1:32" ht="15">
      <c r="A31" s="55">
        <v>28</v>
      </c>
      <c r="B31" s="29"/>
      <c r="C31" s="38">
        <v>29</v>
      </c>
      <c r="D31" s="29" t="s">
        <v>59</v>
      </c>
      <c r="E31" s="14" t="s">
        <v>74</v>
      </c>
      <c r="F31" s="41" t="s">
        <v>19</v>
      </c>
      <c r="G31" s="12">
        <v>263</v>
      </c>
      <c r="H31" s="1">
        <v>78</v>
      </c>
      <c r="I31" s="8">
        <v>30</v>
      </c>
      <c r="J31" s="8">
        <v>325</v>
      </c>
      <c r="K31" s="5">
        <v>44</v>
      </c>
      <c r="L31" s="8">
        <v>29</v>
      </c>
      <c r="M31" s="8">
        <v>169</v>
      </c>
      <c r="N31" s="1">
        <v>96</v>
      </c>
      <c r="O31" s="35">
        <v>28</v>
      </c>
      <c r="P31" s="11">
        <v>4</v>
      </c>
      <c r="Q31" s="8">
        <v>140</v>
      </c>
      <c r="R31" s="1">
        <v>71</v>
      </c>
      <c r="S31" s="8" t="s">
        <v>75</v>
      </c>
      <c r="T31" s="3">
        <f t="shared" si="0"/>
        <v>289</v>
      </c>
      <c r="W31">
        <v>167</v>
      </c>
      <c r="X31" s="38">
        <f>W31*575/592*0.3</f>
        <v>48.66131756756757</v>
      </c>
      <c r="Y31" s="1"/>
      <c r="Z31" s="1"/>
      <c r="AA31" s="1"/>
      <c r="AB31" s="1"/>
      <c r="AC31" s="1"/>
      <c r="AD31" s="1"/>
      <c r="AE31" s="1"/>
      <c r="AF31" s="1"/>
    </row>
    <row r="32" spans="1:32" ht="15">
      <c r="A32" s="55">
        <v>30</v>
      </c>
      <c r="B32" s="40"/>
      <c r="C32" s="38">
        <v>30</v>
      </c>
      <c r="D32" s="29" t="s">
        <v>59</v>
      </c>
      <c r="E32" s="14" t="s">
        <v>37</v>
      </c>
      <c r="F32" s="41" t="s">
        <v>33</v>
      </c>
      <c r="G32" s="16">
        <v>280</v>
      </c>
      <c r="H32" s="1">
        <v>96</v>
      </c>
      <c r="I32" s="8">
        <v>28</v>
      </c>
      <c r="J32" s="20">
        <v>581</v>
      </c>
      <c r="K32" s="5">
        <v>107</v>
      </c>
      <c r="L32" s="8">
        <v>23</v>
      </c>
      <c r="M32" s="20">
        <v>101</v>
      </c>
      <c r="N32" s="1">
        <v>44</v>
      </c>
      <c r="O32" s="35">
        <v>34</v>
      </c>
      <c r="P32" s="17">
        <v>1</v>
      </c>
      <c r="Q32" s="20">
        <v>-89</v>
      </c>
      <c r="R32" s="19">
        <v>39</v>
      </c>
      <c r="S32" s="8" t="s">
        <v>76</v>
      </c>
      <c r="T32" s="3">
        <f t="shared" si="0"/>
        <v>286</v>
      </c>
      <c r="W32">
        <v>134</v>
      </c>
      <c r="X32" s="38">
        <f>W32*575/592*0.3</f>
        <v>39.045608108108105</v>
      </c>
      <c r="Y32" s="1"/>
      <c r="Z32" s="1"/>
      <c r="AA32" s="1"/>
      <c r="AB32" s="1"/>
      <c r="AC32" s="1"/>
      <c r="AD32" s="1"/>
      <c r="AE32" s="1"/>
      <c r="AF32" s="1"/>
    </row>
    <row r="33" spans="1:32" ht="15">
      <c r="A33" s="55">
        <v>19</v>
      </c>
      <c r="B33" s="29"/>
      <c r="C33" s="38">
        <v>31</v>
      </c>
      <c r="D33" s="29" t="s">
        <v>59</v>
      </c>
      <c r="E33" s="14" t="s">
        <v>38</v>
      </c>
      <c r="F33" s="41" t="s">
        <v>33</v>
      </c>
      <c r="G33" s="12">
        <v>246</v>
      </c>
      <c r="H33" s="1">
        <v>60</v>
      </c>
      <c r="I33" s="8">
        <v>32</v>
      </c>
      <c r="J33" s="8">
        <v>283</v>
      </c>
      <c r="K33" s="5">
        <v>26</v>
      </c>
      <c r="L33" s="8">
        <v>31</v>
      </c>
      <c r="M33" s="8">
        <v>306</v>
      </c>
      <c r="N33" s="1">
        <v>125</v>
      </c>
      <c r="O33" s="35">
        <v>25</v>
      </c>
      <c r="P33" s="11">
        <v>0</v>
      </c>
      <c r="Q33" s="8">
        <v>-391</v>
      </c>
      <c r="R33" s="1">
        <v>14</v>
      </c>
      <c r="S33" s="8" t="s">
        <v>77</v>
      </c>
      <c r="T33" s="3">
        <f t="shared" si="0"/>
        <v>225</v>
      </c>
      <c r="W33">
        <v>104</v>
      </c>
      <c r="X33" s="38">
        <f>W33*575/592*0.3</f>
        <v>30.304054054054053</v>
      </c>
      <c r="Y33" s="1"/>
      <c r="Z33" s="1"/>
      <c r="AA33" s="1"/>
      <c r="AB33" s="1"/>
      <c r="AC33" s="1"/>
      <c r="AD33" s="1"/>
      <c r="AE33" s="1"/>
      <c r="AF33" s="1"/>
    </row>
    <row r="34" spans="1:32" ht="15">
      <c r="A34" s="55">
        <v>26</v>
      </c>
      <c r="B34" s="29"/>
      <c r="C34" s="38">
        <v>32</v>
      </c>
      <c r="D34" s="29" t="s">
        <v>56</v>
      </c>
      <c r="E34" s="59" t="s">
        <v>78</v>
      </c>
      <c r="F34" s="144" t="s">
        <v>55</v>
      </c>
      <c r="G34" s="12">
        <v>233</v>
      </c>
      <c r="H34" s="1">
        <v>52</v>
      </c>
      <c r="I34" s="8">
        <v>33</v>
      </c>
      <c r="J34" s="8">
        <v>537</v>
      </c>
      <c r="K34" s="5">
        <v>95</v>
      </c>
      <c r="L34" s="8">
        <v>24</v>
      </c>
      <c r="M34" s="8">
        <v>0</v>
      </c>
      <c r="N34" s="1">
        <v>29</v>
      </c>
      <c r="O34" s="35">
        <v>36</v>
      </c>
      <c r="P34" s="11">
        <v>0</v>
      </c>
      <c r="Q34" s="8">
        <v>-1856</v>
      </c>
      <c r="R34" s="1">
        <v>48</v>
      </c>
      <c r="S34" s="8">
        <v>22</v>
      </c>
      <c r="T34" s="3">
        <f t="shared" si="0"/>
        <v>224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55">
        <v>14</v>
      </c>
      <c r="B35" s="29"/>
      <c r="C35" s="38">
        <v>33</v>
      </c>
      <c r="D35" s="29" t="s">
        <v>59</v>
      </c>
      <c r="E35" s="10" t="s">
        <v>79</v>
      </c>
      <c r="F35" s="41" t="s">
        <v>19</v>
      </c>
      <c r="G35" s="8">
        <v>256</v>
      </c>
      <c r="H35" s="1">
        <v>69</v>
      </c>
      <c r="I35" s="8">
        <v>31</v>
      </c>
      <c r="J35" s="8">
        <v>290</v>
      </c>
      <c r="K35" s="5">
        <v>35</v>
      </c>
      <c r="L35" s="8">
        <v>30</v>
      </c>
      <c r="M35" s="8">
        <v>116</v>
      </c>
      <c r="N35" s="1">
        <v>60</v>
      </c>
      <c r="O35" s="35">
        <v>32</v>
      </c>
      <c r="P35" s="8">
        <v>4</v>
      </c>
      <c r="Q35" s="8">
        <v>105</v>
      </c>
      <c r="R35" s="1">
        <v>49</v>
      </c>
      <c r="S35" s="8" t="s">
        <v>80</v>
      </c>
      <c r="T35" s="3">
        <f t="shared" si="0"/>
        <v>213</v>
      </c>
      <c r="W35">
        <v>75</v>
      </c>
      <c r="X35" s="38">
        <f>W35*575/592*0.3</f>
        <v>21.853885135135137</v>
      </c>
      <c r="Y35" s="1"/>
      <c r="Z35" s="1"/>
      <c r="AA35" s="1"/>
      <c r="AB35" s="1"/>
      <c r="AC35" s="1"/>
      <c r="AD35" s="1"/>
      <c r="AE35" s="1"/>
      <c r="AF35" s="1"/>
    </row>
    <row r="36" spans="1:32" ht="15">
      <c r="A36" s="55">
        <v>24</v>
      </c>
      <c r="B36" s="29"/>
      <c r="C36" s="38">
        <v>34</v>
      </c>
      <c r="D36" s="29" t="s">
        <v>56</v>
      </c>
      <c r="E36" s="14" t="s">
        <v>81</v>
      </c>
      <c r="F36" s="41" t="s">
        <v>55</v>
      </c>
      <c r="G36" s="12">
        <v>159</v>
      </c>
      <c r="H36" s="1">
        <v>44</v>
      </c>
      <c r="I36" s="8">
        <v>34</v>
      </c>
      <c r="J36" s="8">
        <v>251</v>
      </c>
      <c r="K36" s="5">
        <v>8</v>
      </c>
      <c r="L36" s="8">
        <v>33</v>
      </c>
      <c r="M36" s="8">
        <v>170</v>
      </c>
      <c r="N36" s="1">
        <v>105</v>
      </c>
      <c r="O36" s="35">
        <v>27</v>
      </c>
      <c r="P36" s="11">
        <v>0</v>
      </c>
      <c r="Q36" s="8">
        <v>-2054</v>
      </c>
      <c r="R36" s="1">
        <v>23</v>
      </c>
      <c r="S36" s="8">
        <v>24</v>
      </c>
      <c r="T36" s="3">
        <f t="shared" si="0"/>
        <v>180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55">
        <v>27</v>
      </c>
      <c r="B37" s="29"/>
      <c r="C37" s="38">
        <v>35</v>
      </c>
      <c r="D37" s="29" t="s">
        <v>59</v>
      </c>
      <c r="E37" s="59" t="s">
        <v>82</v>
      </c>
      <c r="F37" s="144" t="s">
        <v>55</v>
      </c>
      <c r="G37" s="12">
        <v>145</v>
      </c>
      <c r="H37" s="1">
        <v>36</v>
      </c>
      <c r="I37" s="8">
        <v>35</v>
      </c>
      <c r="J37" s="8"/>
      <c r="K37" s="8"/>
      <c r="L37" s="8">
        <v>36</v>
      </c>
      <c r="M37" s="8">
        <v>164</v>
      </c>
      <c r="N37" s="1">
        <v>86</v>
      </c>
      <c r="O37" s="35">
        <v>29</v>
      </c>
      <c r="P37" s="11">
        <v>0</v>
      </c>
      <c r="Q37" s="8">
        <v>-355</v>
      </c>
      <c r="R37" s="1">
        <v>22</v>
      </c>
      <c r="S37" s="8" t="s">
        <v>83</v>
      </c>
      <c r="T37" s="3">
        <f t="shared" si="0"/>
        <v>144</v>
      </c>
      <c r="W37">
        <v>49</v>
      </c>
      <c r="X37" s="38">
        <f>W37*575/592*0.3</f>
        <v>14.277871621621621</v>
      </c>
      <c r="Y37" s="1"/>
      <c r="Z37" s="1"/>
      <c r="AA37" s="1"/>
      <c r="AB37" s="1"/>
      <c r="AC37" s="1"/>
      <c r="AD37" s="1"/>
      <c r="AE37" s="1"/>
      <c r="AF37" s="1"/>
    </row>
    <row r="38" spans="1:32" ht="15">
      <c r="A38" s="55">
        <v>20</v>
      </c>
      <c r="B38" s="29"/>
      <c r="C38" s="38">
        <v>36</v>
      </c>
      <c r="D38" s="29" t="s">
        <v>59</v>
      </c>
      <c r="E38" s="10" t="s">
        <v>84</v>
      </c>
      <c r="F38" s="41" t="s">
        <v>55</v>
      </c>
      <c r="G38" s="12">
        <v>144</v>
      </c>
      <c r="H38" s="1">
        <v>29</v>
      </c>
      <c r="I38" s="8">
        <v>36</v>
      </c>
      <c r="J38" s="8">
        <v>177</v>
      </c>
      <c r="K38" s="1">
        <v>4</v>
      </c>
      <c r="L38" s="8">
        <v>35</v>
      </c>
      <c r="M38" s="8">
        <v>127</v>
      </c>
      <c r="N38" s="1">
        <v>69</v>
      </c>
      <c r="O38" s="35">
        <v>31</v>
      </c>
      <c r="P38" s="11">
        <v>0</v>
      </c>
      <c r="Q38" s="8">
        <v>-430</v>
      </c>
      <c r="R38" s="1">
        <v>7</v>
      </c>
      <c r="S38" s="8" t="s">
        <v>85</v>
      </c>
      <c r="T38" s="3">
        <f t="shared" si="0"/>
        <v>109</v>
      </c>
      <c r="W38">
        <v>24</v>
      </c>
      <c r="X38" s="38">
        <f>W38*575/592*0.3</f>
        <v>6.993243243243243</v>
      </c>
      <c r="Y38" s="1"/>
      <c r="Z38" s="1"/>
      <c r="AA38" s="1"/>
      <c r="AB38" s="1"/>
      <c r="AC38" s="1"/>
      <c r="AD38" s="1"/>
      <c r="AE38" s="1"/>
      <c r="AF38" s="1"/>
    </row>
    <row r="39" spans="2:32" ht="15">
      <c r="B39" s="40"/>
      <c r="C39" s="40"/>
      <c r="D39" s="29"/>
      <c r="E39" s="14"/>
      <c r="F39" s="37"/>
      <c r="G39" s="44"/>
      <c r="H39" s="1"/>
      <c r="I39" s="8"/>
      <c r="J39" s="20"/>
      <c r="K39" s="1"/>
      <c r="L39" s="8"/>
      <c r="M39" s="20"/>
      <c r="O39" s="33"/>
      <c r="P39" s="17"/>
      <c r="Q39" s="20"/>
      <c r="R39" s="1"/>
      <c r="S39" s="8"/>
      <c r="T39" s="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">
      <c r="B40" s="40"/>
      <c r="C40" s="40"/>
      <c r="D40" s="29"/>
      <c r="E40" s="45"/>
      <c r="F40" s="46"/>
      <c r="H40" s="1"/>
      <c r="I40" s="20"/>
      <c r="J40" s="19"/>
      <c r="K40" s="1"/>
      <c r="L40" s="8"/>
      <c r="M40" s="19"/>
      <c r="O40" s="8"/>
      <c r="P40" s="19"/>
      <c r="Q40" s="19"/>
      <c r="R40" s="19"/>
      <c r="S40" s="19"/>
      <c r="T40" s="2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">
      <c r="B41" s="40"/>
      <c r="C41" s="40"/>
      <c r="D41" s="29"/>
      <c r="E41" s="14"/>
      <c r="F41" s="37"/>
      <c r="H41" s="1"/>
      <c r="I41" s="8"/>
      <c r="J41" s="19"/>
      <c r="K41" s="1"/>
      <c r="L41" s="8"/>
      <c r="M41" s="19"/>
      <c r="O41" s="33"/>
      <c r="P41" s="19"/>
      <c r="Q41" s="19"/>
      <c r="R41" s="1"/>
      <c r="S41" s="8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">
      <c r="B42" s="40"/>
      <c r="C42" s="40"/>
      <c r="D42" s="29"/>
      <c r="E42" s="10"/>
      <c r="F42" s="41"/>
      <c r="H42" s="1"/>
      <c r="I42" s="8"/>
      <c r="J42" s="19"/>
      <c r="K42" s="1"/>
      <c r="L42" s="8"/>
      <c r="M42" s="19"/>
      <c r="O42" s="33"/>
      <c r="P42" s="19"/>
      <c r="Q42" s="19"/>
      <c r="R42" s="1"/>
      <c r="S42" s="8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">
      <c r="B43" s="40"/>
      <c r="C43" s="40"/>
      <c r="D43" s="29"/>
      <c r="E43" s="14"/>
      <c r="F43" s="47"/>
      <c r="G43" s="16"/>
      <c r="H43" s="1"/>
      <c r="I43" s="8"/>
      <c r="J43" s="20"/>
      <c r="K43" s="1"/>
      <c r="L43" s="8"/>
      <c r="M43" s="19"/>
      <c r="O43" s="8"/>
      <c r="P43" s="17"/>
      <c r="Q43" s="20"/>
      <c r="R43" s="1"/>
      <c r="S43" s="19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">
      <c r="B44" s="40"/>
      <c r="C44" s="40"/>
      <c r="D44" s="29"/>
      <c r="E44" s="14"/>
      <c r="F44" s="37"/>
      <c r="G44" s="16"/>
      <c r="H44" s="1"/>
      <c r="I44" s="8"/>
      <c r="J44" s="20"/>
      <c r="K44" s="1"/>
      <c r="L44" s="8"/>
      <c r="M44" s="20"/>
      <c r="O44" s="33"/>
      <c r="P44" s="17"/>
      <c r="Q44" s="20"/>
      <c r="R44" s="1"/>
      <c r="S44" s="8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">
      <c r="B45" s="29"/>
      <c r="C45" s="29"/>
      <c r="D45" s="29"/>
      <c r="E45" s="43"/>
      <c r="F45" s="48"/>
      <c r="H45" s="1"/>
      <c r="I45" s="20"/>
      <c r="J45" s="19"/>
      <c r="K45" s="1"/>
      <c r="L45" s="20"/>
      <c r="M45" s="19"/>
      <c r="O45" s="20"/>
      <c r="P45" s="19"/>
      <c r="Q45" s="19"/>
      <c r="R45" s="19"/>
      <c r="S45" s="19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">
      <c r="B46" s="29"/>
      <c r="C46" s="29"/>
      <c r="D46" s="29"/>
      <c r="E46" s="43"/>
      <c r="F46" s="48"/>
      <c r="H46" s="1"/>
      <c r="I46" s="20"/>
      <c r="M46" s="19"/>
      <c r="O46" s="20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">
      <c r="B47" s="29"/>
      <c r="C47" s="29"/>
      <c r="D47" s="29"/>
      <c r="E47" s="43"/>
      <c r="F47" s="50"/>
      <c r="G47" s="16"/>
      <c r="H47" s="1"/>
      <c r="I47" s="20"/>
      <c r="J47" s="20"/>
      <c r="K47" s="1"/>
      <c r="L47" s="20"/>
      <c r="M47" s="20"/>
      <c r="O47" s="20"/>
      <c r="P47" s="17"/>
      <c r="Q47" s="20"/>
      <c r="R47" s="1"/>
      <c r="S47" s="20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20" ht="15">
      <c r="B48" s="29"/>
      <c r="C48" s="29"/>
      <c r="D48" s="29"/>
      <c r="E48" s="43"/>
      <c r="F48" s="50"/>
      <c r="H48" s="1"/>
      <c r="I48" s="20"/>
      <c r="J48" s="19"/>
      <c r="K48" s="1"/>
      <c r="L48" s="20"/>
      <c r="M48" s="19"/>
      <c r="O48" s="20"/>
      <c r="P48" s="19"/>
      <c r="Q48" s="19"/>
      <c r="R48" s="1"/>
      <c r="S48" s="20"/>
      <c r="T48" s="3"/>
    </row>
    <row r="49" spans="2:20" ht="15">
      <c r="B49" s="29"/>
      <c r="C49" s="29"/>
      <c r="D49" s="29"/>
      <c r="E49" s="43"/>
      <c r="F49" s="50"/>
      <c r="H49" s="1"/>
      <c r="I49" s="20"/>
      <c r="J49" s="19"/>
      <c r="K49" s="1"/>
      <c r="L49" s="20"/>
      <c r="M49" s="19"/>
      <c r="O49" s="20"/>
      <c r="P49" s="19"/>
      <c r="Q49" s="19"/>
      <c r="R49" s="1"/>
      <c r="S49" s="20"/>
      <c r="T49" s="3"/>
    </row>
    <row r="50" spans="2:20" ht="15">
      <c r="B50" s="29"/>
      <c r="C50" s="29"/>
      <c r="D50" s="29"/>
      <c r="E50" s="43"/>
      <c r="F50" s="50"/>
      <c r="G50" s="16"/>
      <c r="H50" s="1"/>
      <c r="I50" s="20"/>
      <c r="J50" s="20"/>
      <c r="K50" s="1"/>
      <c r="L50" s="51"/>
      <c r="M50" s="20"/>
      <c r="O50" s="20"/>
      <c r="P50" s="17"/>
      <c r="Q50" s="20"/>
      <c r="R50" s="1"/>
      <c r="S50" s="20"/>
      <c r="T50" s="3"/>
    </row>
    <row r="51" spans="2:20" ht="15">
      <c r="B51" s="29"/>
      <c r="C51" s="29"/>
      <c r="D51" s="29"/>
      <c r="E51" s="43"/>
      <c r="F51" s="50"/>
      <c r="G51" s="16"/>
      <c r="H51" s="1"/>
      <c r="I51" s="20"/>
      <c r="J51" s="20"/>
      <c r="K51" s="1"/>
      <c r="L51" s="20"/>
      <c r="M51" s="20"/>
      <c r="O51" s="20"/>
      <c r="P51" s="17"/>
      <c r="Q51" s="20"/>
      <c r="R51" s="1"/>
      <c r="S51" s="20"/>
      <c r="T51" s="3"/>
    </row>
    <row r="52" spans="2:20" ht="15">
      <c r="B52" s="29"/>
      <c r="C52" s="29"/>
      <c r="D52" s="29"/>
      <c r="E52" s="43"/>
      <c r="F52" s="50"/>
      <c r="G52" s="16"/>
      <c r="H52" s="1"/>
      <c r="I52" s="20"/>
      <c r="J52" s="20"/>
      <c r="K52" s="1"/>
      <c r="L52" s="20"/>
      <c r="M52" s="20"/>
      <c r="O52" s="20"/>
      <c r="P52" s="17"/>
      <c r="Q52" s="20"/>
      <c r="R52" s="1"/>
      <c r="S52" s="20"/>
      <c r="T52" s="3"/>
    </row>
    <row r="53" spans="2:20" ht="15">
      <c r="B53" s="29"/>
      <c r="C53" s="29"/>
      <c r="D53" s="29"/>
      <c r="E53" s="43"/>
      <c r="F53" s="50"/>
      <c r="G53" s="16"/>
      <c r="H53" s="1"/>
      <c r="I53" s="20"/>
      <c r="J53" s="20"/>
      <c r="K53" s="1"/>
      <c r="L53" s="20"/>
      <c r="M53" s="20"/>
      <c r="O53" s="20"/>
      <c r="P53" s="17"/>
      <c r="Q53" s="20"/>
      <c r="R53" s="1"/>
      <c r="S53" s="20"/>
      <c r="T53" s="3"/>
    </row>
    <row r="54" spans="2:20" ht="15">
      <c r="B54" s="29"/>
      <c r="C54" s="29"/>
      <c r="D54" s="29"/>
      <c r="E54" s="43"/>
      <c r="F54" s="48"/>
      <c r="H54" s="1"/>
      <c r="I54" s="20"/>
      <c r="J54" s="19"/>
      <c r="K54" s="1"/>
      <c r="L54" s="20"/>
      <c r="M54" s="19"/>
      <c r="O54" s="20"/>
      <c r="T54" s="3"/>
    </row>
    <row r="55" spans="2:20" ht="15">
      <c r="B55" s="29"/>
      <c r="C55" s="29"/>
      <c r="D55" s="29"/>
      <c r="E55" s="43"/>
      <c r="F55" s="50"/>
      <c r="G55" s="44"/>
      <c r="H55" s="1"/>
      <c r="I55" s="20"/>
      <c r="J55" s="20"/>
      <c r="K55" s="1"/>
      <c r="L55" s="20"/>
      <c r="M55" s="20"/>
      <c r="O55" s="20"/>
      <c r="P55" s="17"/>
      <c r="Q55" s="20"/>
      <c r="R55" s="1"/>
      <c r="S55" s="51"/>
      <c r="T55" s="3"/>
    </row>
    <row r="56" ht="15">
      <c r="T56" s="3"/>
    </row>
    <row r="57" ht="15">
      <c r="T57" s="3"/>
    </row>
    <row r="58" ht="15">
      <c r="T58" s="3"/>
    </row>
    <row r="59" ht="15">
      <c r="T59" s="3"/>
    </row>
    <row r="60" ht="15">
      <c r="T60" s="3"/>
    </row>
    <row r="61" ht="15">
      <c r="T61" s="3"/>
    </row>
  </sheetData>
  <sheetProtection/>
  <mergeCells count="4">
    <mergeCell ref="G1:I1"/>
    <mergeCell ref="J1:L1"/>
    <mergeCell ref="M1:O1"/>
    <mergeCell ref="P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&amp;CCNIS-T 2022 TF
CLASAMENT ETAPA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2" width="6.140625" style="1" customWidth="1"/>
    <col min="3" max="3" width="3.8515625" style="1" customWidth="1"/>
    <col min="4" max="4" width="29.421875" style="1" customWidth="1"/>
    <col min="5" max="5" width="15.28125" style="1" customWidth="1"/>
    <col min="6" max="6" width="5.57421875" style="19" customWidth="1"/>
    <col min="7" max="7" width="6.28125" style="49" customWidth="1"/>
    <col min="8" max="9" width="5.7109375" style="49" customWidth="1"/>
    <col min="10" max="10" width="5.7109375" style="49" bestFit="1" customWidth="1"/>
    <col min="11" max="11" width="6.140625" style="49" customWidth="1"/>
    <col min="12" max="12" width="6.421875" style="0" customWidth="1"/>
    <col min="13" max="13" width="7.140625" style="1" customWidth="1"/>
    <col min="14" max="14" width="4.7109375" style="1" customWidth="1"/>
    <col min="15" max="15" width="4.8515625" style="49" bestFit="1" customWidth="1"/>
    <col min="16" max="16" width="5.8515625" style="49" bestFit="1" customWidth="1"/>
    <col min="17" max="17" width="5.7109375" style="49" bestFit="1" customWidth="1"/>
    <col min="18" max="18" width="4.7109375" style="49" customWidth="1"/>
    <col min="19" max="19" width="6.57421875" style="0" bestFit="1" customWidth="1"/>
  </cols>
  <sheetData>
    <row r="1" spans="1:19" ht="15">
      <c r="A1" s="75" t="s">
        <v>39</v>
      </c>
      <c r="B1" s="76"/>
      <c r="C1" s="76"/>
      <c r="D1" s="77"/>
      <c r="E1" s="77"/>
      <c r="F1" s="96" t="s">
        <v>86</v>
      </c>
      <c r="G1" s="97"/>
      <c r="H1" s="98"/>
      <c r="I1" s="96" t="s">
        <v>2</v>
      </c>
      <c r="J1" s="97"/>
      <c r="K1" s="98"/>
      <c r="L1" s="96" t="s">
        <v>87</v>
      </c>
      <c r="M1" s="97"/>
      <c r="N1" s="98"/>
      <c r="O1" s="96" t="s">
        <v>4</v>
      </c>
      <c r="P1" s="97"/>
      <c r="Q1" s="97"/>
      <c r="R1" s="98"/>
      <c r="S1" s="78"/>
    </row>
    <row r="2" spans="1:19" ht="15">
      <c r="A2" s="79" t="s">
        <v>88</v>
      </c>
      <c r="B2" s="79" t="s">
        <v>6</v>
      </c>
      <c r="C2" s="79" t="s">
        <v>44</v>
      </c>
      <c r="D2" s="79" t="s">
        <v>45</v>
      </c>
      <c r="E2" s="79" t="s">
        <v>46</v>
      </c>
      <c r="F2" s="99" t="s">
        <v>47</v>
      </c>
      <c r="G2" s="82" t="s">
        <v>48</v>
      </c>
      <c r="H2" s="100" t="s">
        <v>49</v>
      </c>
      <c r="I2" s="99" t="s">
        <v>47</v>
      </c>
      <c r="J2" s="82" t="s">
        <v>48</v>
      </c>
      <c r="K2" s="100" t="s">
        <v>49</v>
      </c>
      <c r="L2" s="99" t="s">
        <v>47</v>
      </c>
      <c r="M2" s="82" t="s">
        <v>48</v>
      </c>
      <c r="N2" s="100" t="s">
        <v>49</v>
      </c>
      <c r="O2" s="99" t="s">
        <v>50</v>
      </c>
      <c r="P2" s="82" t="s">
        <v>51</v>
      </c>
      <c r="Q2" s="82" t="s">
        <v>48</v>
      </c>
      <c r="R2" s="100" t="s">
        <v>49</v>
      </c>
      <c r="S2" s="83" t="s">
        <v>5</v>
      </c>
    </row>
    <row r="3" spans="1:19" ht="15">
      <c r="A3" s="5"/>
      <c r="B3" s="5"/>
      <c r="C3" s="5"/>
      <c r="D3" s="136" t="s">
        <v>89</v>
      </c>
      <c r="E3" s="137"/>
      <c r="F3" s="27"/>
      <c r="G3" s="27"/>
      <c r="H3" s="27"/>
      <c r="I3" s="27"/>
      <c r="J3" s="80"/>
      <c r="K3" s="27"/>
      <c r="L3" s="27"/>
      <c r="M3" s="27"/>
      <c r="N3" s="27"/>
      <c r="O3" s="27"/>
      <c r="P3" s="27"/>
      <c r="Q3" s="27"/>
      <c r="R3" s="27"/>
      <c r="S3" s="52"/>
    </row>
    <row r="4" spans="1:19" ht="15">
      <c r="A4" s="120">
        <v>15</v>
      </c>
      <c r="B4" s="121">
        <v>1</v>
      </c>
      <c r="C4" s="122" t="s">
        <v>59</v>
      </c>
      <c r="D4" s="73" t="s">
        <v>60</v>
      </c>
      <c r="E4" s="138" t="s">
        <v>19</v>
      </c>
      <c r="F4" s="84">
        <v>398</v>
      </c>
      <c r="G4" s="34">
        <v>146</v>
      </c>
      <c r="H4" s="141">
        <v>23</v>
      </c>
      <c r="I4" s="94">
        <v>667</v>
      </c>
      <c r="J4" s="34">
        <v>130</v>
      </c>
      <c r="K4" s="143">
        <v>21</v>
      </c>
      <c r="L4" s="94">
        <v>593</v>
      </c>
      <c r="M4" s="34">
        <v>248</v>
      </c>
      <c r="N4" s="106">
        <v>15</v>
      </c>
      <c r="O4" s="104">
        <v>5</v>
      </c>
      <c r="P4" s="105">
        <v>293</v>
      </c>
      <c r="Q4" s="34">
        <v>173</v>
      </c>
      <c r="R4" s="106" t="s">
        <v>61</v>
      </c>
      <c r="S4" s="112">
        <f aca="true" t="shared" si="0" ref="S4:S15">G4+J4+M4+Q4</f>
        <v>697</v>
      </c>
    </row>
    <row r="5" spans="1:19" ht="15">
      <c r="A5" s="124">
        <v>32</v>
      </c>
      <c r="B5" s="125">
        <v>2</v>
      </c>
      <c r="C5" s="31" t="s">
        <v>59</v>
      </c>
      <c r="D5" s="139" t="s">
        <v>62</v>
      </c>
      <c r="E5" s="128" t="s">
        <v>19</v>
      </c>
      <c r="F5" s="86">
        <v>393</v>
      </c>
      <c r="G5" s="5">
        <v>125</v>
      </c>
      <c r="H5" s="87">
        <v>25</v>
      </c>
      <c r="I5" s="86">
        <v>521</v>
      </c>
      <c r="J5" s="5">
        <v>85</v>
      </c>
      <c r="K5" s="140">
        <v>25</v>
      </c>
      <c r="L5" s="86">
        <v>556</v>
      </c>
      <c r="M5" s="5">
        <v>220</v>
      </c>
      <c r="N5" s="107">
        <v>17</v>
      </c>
      <c r="O5" s="86">
        <v>4</v>
      </c>
      <c r="P5" s="27">
        <v>332</v>
      </c>
      <c r="Q5" s="5">
        <v>121</v>
      </c>
      <c r="R5" s="107" t="s">
        <v>63</v>
      </c>
      <c r="S5" s="113">
        <f t="shared" si="0"/>
        <v>551</v>
      </c>
    </row>
    <row r="6" spans="1:31" ht="15">
      <c r="A6" s="124">
        <v>18</v>
      </c>
      <c r="B6" s="125">
        <v>3</v>
      </c>
      <c r="C6" s="31" t="s">
        <v>59</v>
      </c>
      <c r="D6" s="72" t="s">
        <v>31</v>
      </c>
      <c r="E6" s="128" t="s">
        <v>55</v>
      </c>
      <c r="F6" s="88">
        <v>509</v>
      </c>
      <c r="G6" s="5">
        <v>220</v>
      </c>
      <c r="H6" s="142">
        <v>17</v>
      </c>
      <c r="I6" s="88">
        <v>485</v>
      </c>
      <c r="J6" s="5">
        <v>64</v>
      </c>
      <c r="K6" s="87">
        <v>27</v>
      </c>
      <c r="L6" s="88">
        <v>373</v>
      </c>
      <c r="M6" s="5">
        <v>158</v>
      </c>
      <c r="N6" s="102">
        <v>22</v>
      </c>
      <c r="O6" s="88">
        <v>4</v>
      </c>
      <c r="P6" s="60">
        <v>231</v>
      </c>
      <c r="Q6" s="5">
        <v>84</v>
      </c>
      <c r="R6" s="87" t="s">
        <v>64</v>
      </c>
      <c r="S6" s="113">
        <f t="shared" si="0"/>
        <v>526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124">
        <v>29</v>
      </c>
      <c r="B7" s="127">
        <v>4</v>
      </c>
      <c r="C7" s="31" t="s">
        <v>59</v>
      </c>
      <c r="D7" s="9" t="s">
        <v>65</v>
      </c>
      <c r="E7" s="128" t="s">
        <v>19</v>
      </c>
      <c r="F7" s="89">
        <v>313</v>
      </c>
      <c r="G7" s="5">
        <v>105</v>
      </c>
      <c r="H7" s="87">
        <v>27</v>
      </c>
      <c r="I7" s="89">
        <v>518</v>
      </c>
      <c r="J7" s="5">
        <v>74</v>
      </c>
      <c r="K7" s="87">
        <v>26</v>
      </c>
      <c r="L7" s="89">
        <v>524</v>
      </c>
      <c r="M7" s="5">
        <v>193</v>
      </c>
      <c r="N7" s="107">
        <v>19</v>
      </c>
      <c r="O7" s="108">
        <v>4</v>
      </c>
      <c r="P7" s="64">
        <v>272</v>
      </c>
      <c r="Q7" s="27">
        <v>100</v>
      </c>
      <c r="R7" s="107" t="s">
        <v>66</v>
      </c>
      <c r="S7" s="113">
        <f t="shared" si="0"/>
        <v>472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124">
        <v>16</v>
      </c>
      <c r="B8" s="127">
        <v>5</v>
      </c>
      <c r="C8" s="31" t="s">
        <v>59</v>
      </c>
      <c r="D8" s="15" t="s">
        <v>36</v>
      </c>
      <c r="E8" s="128" t="s">
        <v>33</v>
      </c>
      <c r="F8" s="88">
        <v>394</v>
      </c>
      <c r="G8" s="5">
        <v>136</v>
      </c>
      <c r="H8" s="87">
        <v>24</v>
      </c>
      <c r="I8" s="88">
        <v>341</v>
      </c>
      <c r="J8" s="5">
        <v>54</v>
      </c>
      <c r="K8" s="87">
        <v>28</v>
      </c>
      <c r="L8" s="88">
        <v>159</v>
      </c>
      <c r="M8" s="5">
        <v>78</v>
      </c>
      <c r="N8" s="102">
        <v>30</v>
      </c>
      <c r="O8" s="88">
        <v>0</v>
      </c>
      <c r="P8" s="60">
        <v>-242</v>
      </c>
      <c r="Q8" s="5">
        <v>30</v>
      </c>
      <c r="R8" s="87" t="s">
        <v>69</v>
      </c>
      <c r="S8" s="113">
        <f t="shared" si="0"/>
        <v>298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>
      <c r="A9" s="124">
        <v>17</v>
      </c>
      <c r="B9" s="127">
        <v>6</v>
      </c>
      <c r="C9" s="31" t="s">
        <v>59</v>
      </c>
      <c r="D9" s="9" t="s">
        <v>71</v>
      </c>
      <c r="E9" s="128" t="s">
        <v>19</v>
      </c>
      <c r="F9" s="90">
        <v>460</v>
      </c>
      <c r="G9" s="5">
        <v>181</v>
      </c>
      <c r="H9" s="140">
        <v>20</v>
      </c>
      <c r="I9" s="88">
        <v>226</v>
      </c>
      <c r="J9" s="5">
        <v>4</v>
      </c>
      <c r="K9" s="87">
        <v>34</v>
      </c>
      <c r="L9" s="88">
        <v>115</v>
      </c>
      <c r="M9" s="5">
        <v>52</v>
      </c>
      <c r="N9" s="102">
        <v>33</v>
      </c>
      <c r="O9" s="109">
        <v>4</v>
      </c>
      <c r="P9" s="60">
        <v>134</v>
      </c>
      <c r="Q9" s="5">
        <v>59</v>
      </c>
      <c r="R9" s="87" t="s">
        <v>72</v>
      </c>
      <c r="S9" s="113">
        <f t="shared" si="0"/>
        <v>296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124">
        <v>28</v>
      </c>
      <c r="B10" s="127">
        <v>7</v>
      </c>
      <c r="C10" s="31" t="s">
        <v>59</v>
      </c>
      <c r="D10" s="15" t="s">
        <v>74</v>
      </c>
      <c r="E10" s="128" t="s">
        <v>19</v>
      </c>
      <c r="F10" s="90">
        <v>263</v>
      </c>
      <c r="G10" s="5">
        <v>78</v>
      </c>
      <c r="H10" s="87">
        <v>30</v>
      </c>
      <c r="I10" s="88">
        <v>325</v>
      </c>
      <c r="J10" s="5">
        <v>44</v>
      </c>
      <c r="K10" s="87">
        <v>29</v>
      </c>
      <c r="L10" s="88">
        <v>169</v>
      </c>
      <c r="M10" s="5">
        <v>96</v>
      </c>
      <c r="N10" s="102">
        <v>28</v>
      </c>
      <c r="O10" s="109">
        <v>4</v>
      </c>
      <c r="P10" s="60">
        <v>140</v>
      </c>
      <c r="Q10" s="5">
        <v>71</v>
      </c>
      <c r="R10" s="87" t="s">
        <v>75</v>
      </c>
      <c r="S10" s="113">
        <f t="shared" si="0"/>
        <v>289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>
      <c r="A11" s="124">
        <v>30</v>
      </c>
      <c r="B11" s="127">
        <v>8</v>
      </c>
      <c r="C11" s="31" t="s">
        <v>59</v>
      </c>
      <c r="D11" s="15" t="s">
        <v>37</v>
      </c>
      <c r="E11" s="128" t="s">
        <v>33</v>
      </c>
      <c r="F11" s="91">
        <v>280</v>
      </c>
      <c r="G11" s="5">
        <v>96</v>
      </c>
      <c r="H11" s="87">
        <v>28</v>
      </c>
      <c r="I11" s="89">
        <v>581</v>
      </c>
      <c r="J11" s="5">
        <v>107</v>
      </c>
      <c r="K11" s="140">
        <v>23</v>
      </c>
      <c r="L11" s="89">
        <v>101</v>
      </c>
      <c r="M11" s="5">
        <v>44</v>
      </c>
      <c r="N11" s="102">
        <v>34</v>
      </c>
      <c r="O11" s="108">
        <v>1</v>
      </c>
      <c r="P11" s="64">
        <v>-89</v>
      </c>
      <c r="Q11" s="27">
        <v>39</v>
      </c>
      <c r="R11" s="87" t="s">
        <v>76</v>
      </c>
      <c r="S11" s="113">
        <f t="shared" si="0"/>
        <v>286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124">
        <v>19</v>
      </c>
      <c r="B12" s="127">
        <v>9</v>
      </c>
      <c r="C12" s="31" t="s">
        <v>59</v>
      </c>
      <c r="D12" s="15" t="s">
        <v>38</v>
      </c>
      <c r="E12" s="128" t="s">
        <v>33</v>
      </c>
      <c r="F12" s="90">
        <v>246</v>
      </c>
      <c r="G12" s="5">
        <v>60</v>
      </c>
      <c r="H12" s="87">
        <v>32</v>
      </c>
      <c r="I12" s="88">
        <v>283</v>
      </c>
      <c r="J12" s="5">
        <v>26</v>
      </c>
      <c r="K12" s="87">
        <v>31</v>
      </c>
      <c r="L12" s="88">
        <v>306</v>
      </c>
      <c r="M12" s="5">
        <v>125</v>
      </c>
      <c r="N12" s="102">
        <v>25</v>
      </c>
      <c r="O12" s="109">
        <v>0</v>
      </c>
      <c r="P12" s="60">
        <v>-391</v>
      </c>
      <c r="Q12" s="5">
        <v>14</v>
      </c>
      <c r="R12" s="87" t="s">
        <v>77</v>
      </c>
      <c r="S12" s="113">
        <f t="shared" si="0"/>
        <v>225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s="124">
        <v>14</v>
      </c>
      <c r="B13" s="127">
        <v>10</v>
      </c>
      <c r="C13" s="31" t="s">
        <v>59</v>
      </c>
      <c r="D13" s="9" t="s">
        <v>79</v>
      </c>
      <c r="E13" s="128" t="s">
        <v>19</v>
      </c>
      <c r="F13" s="88">
        <v>256</v>
      </c>
      <c r="G13" s="5">
        <v>69</v>
      </c>
      <c r="H13" s="87">
        <v>31</v>
      </c>
      <c r="I13" s="88">
        <v>290</v>
      </c>
      <c r="J13" s="5">
        <v>35</v>
      </c>
      <c r="K13" s="87">
        <v>30</v>
      </c>
      <c r="L13" s="88">
        <v>116</v>
      </c>
      <c r="M13" s="5">
        <v>60</v>
      </c>
      <c r="N13" s="102">
        <v>32</v>
      </c>
      <c r="O13" s="88">
        <v>4</v>
      </c>
      <c r="P13" s="60">
        <v>105</v>
      </c>
      <c r="Q13" s="5">
        <v>49</v>
      </c>
      <c r="R13" s="87" t="s">
        <v>80</v>
      </c>
      <c r="S13" s="113">
        <f t="shared" si="0"/>
        <v>213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>
      <c r="A14" s="124">
        <v>27</v>
      </c>
      <c r="B14" s="127">
        <v>11</v>
      </c>
      <c r="C14" s="31" t="s">
        <v>59</v>
      </c>
      <c r="D14" s="9" t="s">
        <v>82</v>
      </c>
      <c r="E14" s="128" t="s">
        <v>55</v>
      </c>
      <c r="F14" s="90">
        <v>145</v>
      </c>
      <c r="G14" s="5">
        <v>36</v>
      </c>
      <c r="H14" s="87">
        <v>35</v>
      </c>
      <c r="I14" s="88"/>
      <c r="J14" s="60"/>
      <c r="K14" s="87">
        <v>36</v>
      </c>
      <c r="L14" s="88">
        <v>164</v>
      </c>
      <c r="M14" s="5">
        <v>86</v>
      </c>
      <c r="N14" s="102">
        <v>29</v>
      </c>
      <c r="O14" s="109">
        <v>0</v>
      </c>
      <c r="P14" s="60">
        <v>-355</v>
      </c>
      <c r="Q14" s="5">
        <v>22</v>
      </c>
      <c r="R14" s="87" t="s">
        <v>83</v>
      </c>
      <c r="S14" s="113">
        <f t="shared" si="0"/>
        <v>144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129">
        <v>20</v>
      </c>
      <c r="B15" s="130">
        <v>12</v>
      </c>
      <c r="C15" s="131" t="s">
        <v>59</v>
      </c>
      <c r="D15" s="132" t="s">
        <v>84</v>
      </c>
      <c r="E15" s="133" t="s">
        <v>55</v>
      </c>
      <c r="F15" s="92">
        <v>144</v>
      </c>
      <c r="G15" s="25">
        <v>29</v>
      </c>
      <c r="H15" s="93">
        <v>36</v>
      </c>
      <c r="I15" s="95">
        <v>177</v>
      </c>
      <c r="J15" s="25">
        <v>4</v>
      </c>
      <c r="K15" s="93">
        <v>35</v>
      </c>
      <c r="L15" s="95">
        <v>127</v>
      </c>
      <c r="M15" s="25">
        <v>69</v>
      </c>
      <c r="N15" s="103">
        <v>31</v>
      </c>
      <c r="O15" s="110">
        <v>0</v>
      </c>
      <c r="P15" s="111">
        <v>-430</v>
      </c>
      <c r="Q15" s="25">
        <v>7</v>
      </c>
      <c r="R15" s="93" t="s">
        <v>85</v>
      </c>
      <c r="S15" s="114">
        <f t="shared" si="0"/>
        <v>109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2" ht="15">
      <c r="A16" s="81"/>
      <c r="B16" s="40"/>
      <c r="C16" s="29"/>
      <c r="D16" s="118" t="s">
        <v>90</v>
      </c>
      <c r="E16" s="134"/>
      <c r="F16" s="16"/>
      <c r="G16" s="1"/>
      <c r="H16" s="8"/>
      <c r="I16" s="20"/>
      <c r="J16" s="1"/>
      <c r="K16" s="8"/>
      <c r="L16" s="20"/>
      <c r="N16" s="8"/>
      <c r="O16" s="17"/>
      <c r="P16" s="20"/>
      <c r="Q16" s="1"/>
      <c r="R16" s="8"/>
      <c r="S16" s="3"/>
      <c r="T16" s="1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1" ht="15">
      <c r="A17" s="120">
        <v>11</v>
      </c>
      <c r="B17" s="121">
        <v>1</v>
      </c>
      <c r="C17" s="122" t="s">
        <v>56</v>
      </c>
      <c r="D17" s="73" t="s">
        <v>20</v>
      </c>
      <c r="E17" s="123" t="s">
        <v>19</v>
      </c>
      <c r="F17" s="94">
        <v>746</v>
      </c>
      <c r="G17" s="34">
        <v>483</v>
      </c>
      <c r="H17" s="143">
        <v>4</v>
      </c>
      <c r="I17" s="94">
        <v>1078</v>
      </c>
      <c r="J17" s="34">
        <v>367</v>
      </c>
      <c r="K17" s="143">
        <v>7</v>
      </c>
      <c r="L17" s="94">
        <v>599</v>
      </c>
      <c r="M17" s="34">
        <v>263</v>
      </c>
      <c r="N17" s="101">
        <v>14</v>
      </c>
      <c r="O17" s="94">
        <v>4</v>
      </c>
      <c r="P17" s="105">
        <v>940</v>
      </c>
      <c r="Q17" s="34">
        <v>244</v>
      </c>
      <c r="R17" s="85">
        <v>10</v>
      </c>
      <c r="S17" s="112">
        <f aca="true" t="shared" si="1" ref="S17:S28">G17+J17+M17+Q17</f>
        <v>1357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>
      <c r="A18" s="124">
        <v>13</v>
      </c>
      <c r="B18" s="125">
        <v>2</v>
      </c>
      <c r="C18" s="31" t="s">
        <v>56</v>
      </c>
      <c r="D18" s="72" t="s">
        <v>25</v>
      </c>
      <c r="E18" s="126" t="s">
        <v>19</v>
      </c>
      <c r="F18" s="90">
        <v>544</v>
      </c>
      <c r="G18" s="5">
        <v>233</v>
      </c>
      <c r="H18" s="87">
        <v>16</v>
      </c>
      <c r="I18" s="88">
        <v>996</v>
      </c>
      <c r="J18" s="5">
        <v>280</v>
      </c>
      <c r="K18" s="140">
        <v>11</v>
      </c>
      <c r="L18" s="88">
        <v>657</v>
      </c>
      <c r="M18" s="5">
        <v>396</v>
      </c>
      <c r="N18" s="107">
        <v>7</v>
      </c>
      <c r="O18" s="109">
        <v>5</v>
      </c>
      <c r="P18" s="60">
        <v>770</v>
      </c>
      <c r="Q18" s="5">
        <v>377</v>
      </c>
      <c r="R18" s="142">
        <v>5</v>
      </c>
      <c r="S18" s="113">
        <f t="shared" si="1"/>
        <v>1286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>
      <c r="A19" s="124">
        <v>33</v>
      </c>
      <c r="B19" s="125">
        <v>3</v>
      </c>
      <c r="C19" s="31" t="s">
        <v>56</v>
      </c>
      <c r="D19" s="139" t="s">
        <v>24</v>
      </c>
      <c r="E19" s="126" t="s">
        <v>19</v>
      </c>
      <c r="F19" s="91">
        <v>707</v>
      </c>
      <c r="G19" s="5">
        <v>422</v>
      </c>
      <c r="H19" s="140">
        <v>6</v>
      </c>
      <c r="I19" s="89">
        <v>924</v>
      </c>
      <c r="J19" s="5">
        <v>244</v>
      </c>
      <c r="K19" s="87">
        <v>13</v>
      </c>
      <c r="L19" s="89">
        <v>617</v>
      </c>
      <c r="M19" s="5">
        <v>313</v>
      </c>
      <c r="N19" s="107">
        <v>11</v>
      </c>
      <c r="O19" s="108">
        <v>4</v>
      </c>
      <c r="P19" s="64">
        <v>598</v>
      </c>
      <c r="Q19" s="5">
        <v>223</v>
      </c>
      <c r="R19" s="140">
        <v>11</v>
      </c>
      <c r="S19" s="113">
        <f t="shared" si="1"/>
        <v>1202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124">
        <v>10</v>
      </c>
      <c r="B20" s="127">
        <v>4</v>
      </c>
      <c r="C20" s="31" t="s">
        <v>56</v>
      </c>
      <c r="D20" s="9" t="s">
        <v>18</v>
      </c>
      <c r="E20" s="126" t="s">
        <v>14</v>
      </c>
      <c r="F20" s="90">
        <v>500</v>
      </c>
      <c r="G20" s="5">
        <v>206</v>
      </c>
      <c r="H20" s="87">
        <v>18</v>
      </c>
      <c r="I20" s="88">
        <v>880</v>
      </c>
      <c r="J20" s="5">
        <v>228</v>
      </c>
      <c r="K20" s="87">
        <v>14</v>
      </c>
      <c r="L20" s="88">
        <v>516</v>
      </c>
      <c r="M20" s="5">
        <v>181</v>
      </c>
      <c r="N20" s="102">
        <v>20</v>
      </c>
      <c r="O20" s="109">
        <v>5</v>
      </c>
      <c r="P20" s="60">
        <v>764</v>
      </c>
      <c r="Q20" s="5">
        <v>345</v>
      </c>
      <c r="R20" s="140">
        <v>6</v>
      </c>
      <c r="S20" s="113">
        <f t="shared" si="1"/>
        <v>960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124">
        <v>21</v>
      </c>
      <c r="B21" s="127">
        <v>5</v>
      </c>
      <c r="C21" s="31" t="s">
        <v>56</v>
      </c>
      <c r="D21" s="9" t="s">
        <v>35</v>
      </c>
      <c r="E21" s="126" t="s">
        <v>33</v>
      </c>
      <c r="F21" s="90">
        <v>460</v>
      </c>
      <c r="G21" s="5">
        <v>181</v>
      </c>
      <c r="H21" s="87">
        <v>20</v>
      </c>
      <c r="I21" s="88">
        <v>933</v>
      </c>
      <c r="J21" s="5">
        <v>262</v>
      </c>
      <c r="K21" s="87">
        <v>12</v>
      </c>
      <c r="L21" s="88">
        <v>615</v>
      </c>
      <c r="M21" s="5">
        <v>279</v>
      </c>
      <c r="N21" s="107">
        <v>13</v>
      </c>
      <c r="O21" s="109">
        <v>4</v>
      </c>
      <c r="P21" s="60">
        <v>375</v>
      </c>
      <c r="Q21" s="5">
        <v>184</v>
      </c>
      <c r="R21" s="87">
        <v>13</v>
      </c>
      <c r="S21" s="113">
        <f t="shared" si="1"/>
        <v>906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124">
        <v>23</v>
      </c>
      <c r="B22" s="127">
        <v>6</v>
      </c>
      <c r="C22" s="31" t="s">
        <v>56</v>
      </c>
      <c r="D22" s="9" t="s">
        <v>34</v>
      </c>
      <c r="E22" s="128" t="s">
        <v>33</v>
      </c>
      <c r="F22" s="90">
        <v>565</v>
      </c>
      <c r="G22" s="5">
        <v>263</v>
      </c>
      <c r="H22" s="87">
        <v>14</v>
      </c>
      <c r="I22" s="88">
        <v>1023</v>
      </c>
      <c r="J22" s="5">
        <v>300</v>
      </c>
      <c r="K22" s="140">
        <v>10</v>
      </c>
      <c r="L22" s="88">
        <v>341</v>
      </c>
      <c r="M22" s="5">
        <v>136</v>
      </c>
      <c r="N22" s="102">
        <v>24</v>
      </c>
      <c r="O22" s="109">
        <v>4</v>
      </c>
      <c r="P22" s="60">
        <v>540</v>
      </c>
      <c r="Q22" s="5">
        <v>203</v>
      </c>
      <c r="R22" s="87">
        <v>12</v>
      </c>
      <c r="S22" s="113">
        <f t="shared" si="1"/>
        <v>902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124">
        <v>25</v>
      </c>
      <c r="B23" s="127">
        <v>7</v>
      </c>
      <c r="C23" s="31" t="s">
        <v>56</v>
      </c>
      <c r="D23" s="15" t="s">
        <v>58</v>
      </c>
      <c r="E23" s="128" t="s">
        <v>55</v>
      </c>
      <c r="F23" s="90">
        <v>640</v>
      </c>
      <c r="G23" s="5">
        <v>296</v>
      </c>
      <c r="H23" s="140">
        <v>12</v>
      </c>
      <c r="I23" s="88">
        <v>738</v>
      </c>
      <c r="J23" s="5">
        <v>155</v>
      </c>
      <c r="K23" s="87">
        <v>19</v>
      </c>
      <c r="L23" s="88">
        <v>530</v>
      </c>
      <c r="M23" s="5">
        <v>206</v>
      </c>
      <c r="N23" s="102">
        <v>18</v>
      </c>
      <c r="O23" s="109">
        <v>1</v>
      </c>
      <c r="P23" s="60">
        <v>-1087</v>
      </c>
      <c r="Q23" s="5">
        <v>102</v>
      </c>
      <c r="R23" s="87">
        <v>18</v>
      </c>
      <c r="S23" s="113">
        <f t="shared" si="1"/>
        <v>759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124">
        <v>36</v>
      </c>
      <c r="B24" s="127">
        <v>8</v>
      </c>
      <c r="C24" s="31" t="s">
        <v>56</v>
      </c>
      <c r="D24" s="9" t="s">
        <v>32</v>
      </c>
      <c r="E24" s="128" t="s">
        <v>55</v>
      </c>
      <c r="F24" s="86">
        <v>495</v>
      </c>
      <c r="G24" s="5">
        <v>193</v>
      </c>
      <c r="H24" s="87">
        <v>19</v>
      </c>
      <c r="I24" s="86">
        <v>806</v>
      </c>
      <c r="J24" s="5">
        <v>212</v>
      </c>
      <c r="K24" s="87">
        <v>15</v>
      </c>
      <c r="L24" s="86">
        <v>488</v>
      </c>
      <c r="M24" s="5">
        <v>169</v>
      </c>
      <c r="N24" s="102">
        <v>21</v>
      </c>
      <c r="O24" s="108">
        <v>1</v>
      </c>
      <c r="P24" s="64">
        <v>-932</v>
      </c>
      <c r="Q24" s="5">
        <v>117</v>
      </c>
      <c r="R24" s="87">
        <v>17</v>
      </c>
      <c r="S24" s="113">
        <f t="shared" si="1"/>
        <v>691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124">
        <v>34</v>
      </c>
      <c r="B25" s="127">
        <v>9</v>
      </c>
      <c r="C25" s="31" t="s">
        <v>56</v>
      </c>
      <c r="D25" s="9" t="s">
        <v>68</v>
      </c>
      <c r="E25" s="128" t="s">
        <v>55</v>
      </c>
      <c r="F25" s="91">
        <v>386</v>
      </c>
      <c r="G25" s="5">
        <v>115</v>
      </c>
      <c r="H25" s="87">
        <v>26</v>
      </c>
      <c r="I25" s="89">
        <v>610</v>
      </c>
      <c r="J25" s="5">
        <v>118</v>
      </c>
      <c r="K25" s="87">
        <v>22</v>
      </c>
      <c r="L25" s="89">
        <v>172</v>
      </c>
      <c r="M25" s="5">
        <v>115</v>
      </c>
      <c r="N25" s="102">
        <v>26</v>
      </c>
      <c r="O25" s="108">
        <v>0</v>
      </c>
      <c r="P25" s="64">
        <v>-1388</v>
      </c>
      <c r="Q25" s="5">
        <v>61</v>
      </c>
      <c r="R25" s="87">
        <v>21</v>
      </c>
      <c r="S25" s="113">
        <f t="shared" si="1"/>
        <v>409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124">
        <v>31</v>
      </c>
      <c r="B26" s="127">
        <v>10</v>
      </c>
      <c r="C26" s="31" t="s">
        <v>56</v>
      </c>
      <c r="D26" s="15" t="s">
        <v>70</v>
      </c>
      <c r="E26" s="128" t="s">
        <v>55</v>
      </c>
      <c r="F26" s="86">
        <v>280</v>
      </c>
      <c r="G26" s="5">
        <v>96</v>
      </c>
      <c r="H26" s="87">
        <v>28</v>
      </c>
      <c r="I26" s="86">
        <v>283</v>
      </c>
      <c r="J26" s="5">
        <v>26</v>
      </c>
      <c r="K26" s="87">
        <v>31</v>
      </c>
      <c r="L26" s="86">
        <v>359</v>
      </c>
      <c r="M26" s="5">
        <v>146</v>
      </c>
      <c r="N26" s="102">
        <v>23</v>
      </c>
      <c r="O26" s="86">
        <v>0</v>
      </c>
      <c r="P26" s="27">
        <v>-1978</v>
      </c>
      <c r="Q26" s="5">
        <v>35</v>
      </c>
      <c r="R26" s="87">
        <v>23</v>
      </c>
      <c r="S26" s="113">
        <f t="shared" si="1"/>
        <v>303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124">
        <v>26</v>
      </c>
      <c r="B27" s="127">
        <v>11</v>
      </c>
      <c r="C27" s="31" t="s">
        <v>56</v>
      </c>
      <c r="D27" s="15" t="s">
        <v>78</v>
      </c>
      <c r="E27" s="128" t="s">
        <v>55</v>
      </c>
      <c r="F27" s="90">
        <v>233</v>
      </c>
      <c r="G27" s="5">
        <v>52</v>
      </c>
      <c r="H27" s="87">
        <v>33</v>
      </c>
      <c r="I27" s="88">
        <v>537</v>
      </c>
      <c r="J27" s="5">
        <v>95</v>
      </c>
      <c r="K27" s="87">
        <v>24</v>
      </c>
      <c r="L27" s="88">
        <v>0</v>
      </c>
      <c r="M27" s="5">
        <v>29</v>
      </c>
      <c r="N27" s="102">
        <v>36</v>
      </c>
      <c r="O27" s="109">
        <v>0</v>
      </c>
      <c r="P27" s="60">
        <v>-1856</v>
      </c>
      <c r="Q27" s="5">
        <v>48</v>
      </c>
      <c r="R27" s="87">
        <v>22</v>
      </c>
      <c r="S27" s="113">
        <f t="shared" si="1"/>
        <v>224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129">
        <v>24</v>
      </c>
      <c r="B28" s="130">
        <v>12</v>
      </c>
      <c r="C28" s="131" t="s">
        <v>56</v>
      </c>
      <c r="D28" s="135" t="s">
        <v>81</v>
      </c>
      <c r="E28" s="133" t="s">
        <v>55</v>
      </c>
      <c r="F28" s="92">
        <v>159</v>
      </c>
      <c r="G28" s="25">
        <v>44</v>
      </c>
      <c r="H28" s="93">
        <v>34</v>
      </c>
      <c r="I28" s="95">
        <v>251</v>
      </c>
      <c r="J28" s="25">
        <v>8</v>
      </c>
      <c r="K28" s="93">
        <v>33</v>
      </c>
      <c r="L28" s="95">
        <v>170</v>
      </c>
      <c r="M28" s="25">
        <v>105</v>
      </c>
      <c r="N28" s="103">
        <v>27</v>
      </c>
      <c r="O28" s="110">
        <v>0</v>
      </c>
      <c r="P28" s="111">
        <v>-2054</v>
      </c>
      <c r="Q28" s="25">
        <v>23</v>
      </c>
      <c r="R28" s="93">
        <v>24</v>
      </c>
      <c r="S28" s="114">
        <f t="shared" si="1"/>
        <v>180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2" ht="15">
      <c r="A29" s="81"/>
      <c r="B29" s="29"/>
      <c r="C29" s="29"/>
      <c r="D29" s="118" t="s">
        <v>91</v>
      </c>
      <c r="E29" s="119"/>
      <c r="G29" s="1"/>
      <c r="H29" s="8"/>
      <c r="I29" s="19"/>
      <c r="J29" s="1"/>
      <c r="K29" s="8"/>
      <c r="L29" s="19"/>
      <c r="N29" s="33"/>
      <c r="O29" s="19"/>
      <c r="P29" s="19"/>
      <c r="Q29" s="1"/>
      <c r="R29" s="19"/>
      <c r="S29" s="3"/>
      <c r="T29" s="19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1" ht="15">
      <c r="A30" s="120">
        <v>1</v>
      </c>
      <c r="B30" s="121">
        <v>1</v>
      </c>
      <c r="C30" s="122" t="s">
        <v>54</v>
      </c>
      <c r="D30" s="73" t="s">
        <v>15</v>
      </c>
      <c r="E30" s="123" t="s">
        <v>14</v>
      </c>
      <c r="F30" s="94">
        <v>824</v>
      </c>
      <c r="G30" s="34">
        <v>696</v>
      </c>
      <c r="H30" s="106">
        <v>1</v>
      </c>
      <c r="I30" s="94">
        <v>1265</v>
      </c>
      <c r="J30" s="34">
        <v>550</v>
      </c>
      <c r="K30" s="106">
        <v>2</v>
      </c>
      <c r="L30" s="94">
        <v>680</v>
      </c>
      <c r="M30" s="34">
        <v>422</v>
      </c>
      <c r="N30" s="101">
        <v>6</v>
      </c>
      <c r="O30" s="104">
        <v>5</v>
      </c>
      <c r="P30" s="105">
        <v>1038</v>
      </c>
      <c r="Q30" s="34">
        <v>413</v>
      </c>
      <c r="R30" s="85">
        <v>4</v>
      </c>
      <c r="S30" s="112">
        <f aca="true" t="shared" si="2" ref="S30:S41">G30+J30+M30+Q30</f>
        <v>2081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24">
        <v>3</v>
      </c>
      <c r="B31" s="125">
        <v>2</v>
      </c>
      <c r="C31" s="31" t="s">
        <v>54</v>
      </c>
      <c r="D31" s="72" t="s">
        <v>16</v>
      </c>
      <c r="E31" s="126" t="s">
        <v>14</v>
      </c>
      <c r="F31" s="90">
        <v>786</v>
      </c>
      <c r="G31" s="5">
        <v>572</v>
      </c>
      <c r="H31" s="107">
        <v>2</v>
      </c>
      <c r="I31" s="88">
        <v>1225</v>
      </c>
      <c r="J31" s="5">
        <v>497</v>
      </c>
      <c r="K31" s="107">
        <v>3</v>
      </c>
      <c r="L31" s="88">
        <v>773</v>
      </c>
      <c r="M31" s="5">
        <v>696</v>
      </c>
      <c r="N31" s="107">
        <v>1</v>
      </c>
      <c r="O31" s="109">
        <v>4</v>
      </c>
      <c r="P31" s="60">
        <v>1182</v>
      </c>
      <c r="Q31" s="5">
        <v>290</v>
      </c>
      <c r="R31" s="87">
        <v>8</v>
      </c>
      <c r="S31" s="113">
        <f t="shared" si="2"/>
        <v>2055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24">
        <v>4</v>
      </c>
      <c r="B32" s="125">
        <v>3</v>
      </c>
      <c r="C32" s="31" t="s">
        <v>54</v>
      </c>
      <c r="D32" s="139" t="s">
        <v>23</v>
      </c>
      <c r="E32" s="126" t="s">
        <v>19</v>
      </c>
      <c r="F32" s="88">
        <v>712</v>
      </c>
      <c r="G32" s="5">
        <v>450</v>
      </c>
      <c r="H32" s="87">
        <v>5</v>
      </c>
      <c r="I32" s="88">
        <v>1157</v>
      </c>
      <c r="J32" s="5">
        <v>423</v>
      </c>
      <c r="K32" s="87">
        <v>5</v>
      </c>
      <c r="L32" s="88">
        <v>696</v>
      </c>
      <c r="M32" s="5">
        <v>450</v>
      </c>
      <c r="N32" s="102">
        <v>5</v>
      </c>
      <c r="O32" s="88">
        <v>6</v>
      </c>
      <c r="P32" s="60">
        <v>1327</v>
      </c>
      <c r="Q32" s="5">
        <v>654</v>
      </c>
      <c r="R32" s="107">
        <v>1</v>
      </c>
      <c r="S32" s="113">
        <f t="shared" si="2"/>
        <v>1977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24">
        <v>2</v>
      </c>
      <c r="B33" s="127">
        <v>4</v>
      </c>
      <c r="C33" s="31" t="s">
        <v>54</v>
      </c>
      <c r="D33" s="15" t="s">
        <v>27</v>
      </c>
      <c r="E33" s="128" t="s">
        <v>55</v>
      </c>
      <c r="F33" s="90">
        <v>767</v>
      </c>
      <c r="G33" s="5">
        <v>521</v>
      </c>
      <c r="H33" s="107">
        <v>3</v>
      </c>
      <c r="I33" s="88">
        <v>1293</v>
      </c>
      <c r="J33" s="5">
        <v>679</v>
      </c>
      <c r="K33" s="107">
        <v>1</v>
      </c>
      <c r="L33" s="88">
        <v>753</v>
      </c>
      <c r="M33" s="5">
        <v>572</v>
      </c>
      <c r="N33" s="107">
        <v>2</v>
      </c>
      <c r="O33" s="109">
        <v>4</v>
      </c>
      <c r="P33" s="60">
        <v>265</v>
      </c>
      <c r="Q33" s="5">
        <v>166</v>
      </c>
      <c r="R33" s="87">
        <v>14</v>
      </c>
      <c r="S33" s="113">
        <f t="shared" si="2"/>
        <v>1938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24">
        <v>5</v>
      </c>
      <c r="B34" s="127">
        <v>5</v>
      </c>
      <c r="C34" s="31" t="s">
        <v>54</v>
      </c>
      <c r="D34" s="15" t="s">
        <v>22</v>
      </c>
      <c r="E34" s="126" t="s">
        <v>19</v>
      </c>
      <c r="F34" s="88">
        <v>695</v>
      </c>
      <c r="G34" s="5">
        <v>396</v>
      </c>
      <c r="H34" s="87">
        <v>7</v>
      </c>
      <c r="I34" s="88">
        <v>1151</v>
      </c>
      <c r="J34" s="5">
        <v>393</v>
      </c>
      <c r="K34" s="87">
        <v>6</v>
      </c>
      <c r="L34" s="88">
        <v>718</v>
      </c>
      <c r="M34" s="5">
        <v>521</v>
      </c>
      <c r="N34" s="107">
        <v>3</v>
      </c>
      <c r="O34" s="88">
        <v>5</v>
      </c>
      <c r="P34" s="60">
        <v>1121</v>
      </c>
      <c r="Q34" s="5">
        <v>457</v>
      </c>
      <c r="R34" s="107">
        <v>3</v>
      </c>
      <c r="S34" s="113">
        <f t="shared" si="2"/>
        <v>1767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24">
        <v>6</v>
      </c>
      <c r="B35" s="127">
        <v>6</v>
      </c>
      <c r="C35" s="31" t="s">
        <v>54</v>
      </c>
      <c r="D35" s="9" t="s">
        <v>17</v>
      </c>
      <c r="E35" s="126" t="s">
        <v>14</v>
      </c>
      <c r="F35" s="90">
        <v>690</v>
      </c>
      <c r="G35" s="5">
        <v>373</v>
      </c>
      <c r="H35" s="87">
        <v>8</v>
      </c>
      <c r="I35" s="88">
        <v>1042</v>
      </c>
      <c r="J35" s="5">
        <v>343</v>
      </c>
      <c r="K35" s="87">
        <v>8</v>
      </c>
      <c r="L35" s="88">
        <v>616</v>
      </c>
      <c r="M35" s="5">
        <v>296</v>
      </c>
      <c r="N35" s="102">
        <v>12</v>
      </c>
      <c r="O35" s="109">
        <v>5</v>
      </c>
      <c r="P35" s="60">
        <v>1189</v>
      </c>
      <c r="Q35" s="5">
        <v>514</v>
      </c>
      <c r="R35" s="107">
        <v>2</v>
      </c>
      <c r="S35" s="113">
        <f t="shared" si="2"/>
        <v>1526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24">
        <v>7</v>
      </c>
      <c r="B36" s="127">
        <v>7</v>
      </c>
      <c r="C36" s="31" t="s">
        <v>54</v>
      </c>
      <c r="D36" s="15" t="s">
        <v>21</v>
      </c>
      <c r="E36" s="126" t="s">
        <v>19</v>
      </c>
      <c r="F36" s="88">
        <v>684</v>
      </c>
      <c r="G36" s="5">
        <v>332</v>
      </c>
      <c r="H36" s="87">
        <v>10</v>
      </c>
      <c r="I36" s="88">
        <v>1203</v>
      </c>
      <c r="J36" s="5">
        <v>456</v>
      </c>
      <c r="K36" s="87">
        <v>4</v>
      </c>
      <c r="L36" s="88">
        <v>643</v>
      </c>
      <c r="M36" s="5">
        <v>352</v>
      </c>
      <c r="N36" s="102">
        <v>9</v>
      </c>
      <c r="O36" s="109">
        <v>4</v>
      </c>
      <c r="P36" s="60">
        <v>1175</v>
      </c>
      <c r="Q36" s="5">
        <v>266</v>
      </c>
      <c r="R36" s="87">
        <v>9</v>
      </c>
      <c r="S36" s="113">
        <f t="shared" si="2"/>
        <v>1406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24">
        <v>9</v>
      </c>
      <c r="B37" s="127">
        <v>8</v>
      </c>
      <c r="C37" s="31" t="s">
        <v>54</v>
      </c>
      <c r="D37" s="15" t="s">
        <v>57</v>
      </c>
      <c r="E37" s="126" t="s">
        <v>19</v>
      </c>
      <c r="F37" s="115">
        <v>598</v>
      </c>
      <c r="G37" s="5">
        <v>279</v>
      </c>
      <c r="H37" s="87">
        <v>13</v>
      </c>
      <c r="I37" s="88">
        <v>751</v>
      </c>
      <c r="J37" s="5">
        <v>169</v>
      </c>
      <c r="K37" s="87">
        <v>18</v>
      </c>
      <c r="L37" s="88">
        <v>647</v>
      </c>
      <c r="M37" s="5">
        <v>373</v>
      </c>
      <c r="N37" s="102">
        <v>8</v>
      </c>
      <c r="O37" s="109">
        <v>5</v>
      </c>
      <c r="P37" s="60">
        <v>569</v>
      </c>
      <c r="Q37" s="5">
        <v>317</v>
      </c>
      <c r="R37" s="87">
        <v>7</v>
      </c>
      <c r="S37" s="113">
        <f t="shared" si="2"/>
        <v>1138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24">
        <v>22</v>
      </c>
      <c r="B38" s="127">
        <v>9</v>
      </c>
      <c r="C38" s="31" t="s">
        <v>54</v>
      </c>
      <c r="D38" s="9" t="s">
        <v>29</v>
      </c>
      <c r="E38" s="128" t="s">
        <v>55</v>
      </c>
      <c r="F38" s="88">
        <v>646</v>
      </c>
      <c r="G38" s="5">
        <v>313</v>
      </c>
      <c r="H38" s="87">
        <v>11</v>
      </c>
      <c r="I38" s="88">
        <v>1032</v>
      </c>
      <c r="J38" s="5">
        <v>320</v>
      </c>
      <c r="K38" s="87">
        <v>9</v>
      </c>
      <c r="L38" s="88">
        <v>619</v>
      </c>
      <c r="M38" s="5">
        <v>332</v>
      </c>
      <c r="N38" s="102">
        <v>10</v>
      </c>
      <c r="O38" s="88">
        <v>1</v>
      </c>
      <c r="P38" s="60">
        <v>-656</v>
      </c>
      <c r="Q38" s="5">
        <v>133</v>
      </c>
      <c r="R38" s="87">
        <v>16</v>
      </c>
      <c r="S38" s="113">
        <f t="shared" si="2"/>
        <v>1098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24">
        <v>8</v>
      </c>
      <c r="B39" s="127">
        <v>10</v>
      </c>
      <c r="C39" s="31" t="s">
        <v>54</v>
      </c>
      <c r="D39" s="9" t="s">
        <v>30</v>
      </c>
      <c r="E39" s="128" t="s">
        <v>55</v>
      </c>
      <c r="F39" s="90">
        <v>563</v>
      </c>
      <c r="G39" s="5">
        <v>248</v>
      </c>
      <c r="H39" s="87">
        <v>15</v>
      </c>
      <c r="I39" s="88">
        <v>770</v>
      </c>
      <c r="J39" s="5">
        <v>183</v>
      </c>
      <c r="K39" s="87">
        <v>17</v>
      </c>
      <c r="L39" s="88">
        <v>702</v>
      </c>
      <c r="M39" s="5">
        <v>483</v>
      </c>
      <c r="N39" s="102">
        <v>4</v>
      </c>
      <c r="O39" s="109">
        <v>4</v>
      </c>
      <c r="P39" s="60">
        <v>-125</v>
      </c>
      <c r="Q39" s="5">
        <v>149</v>
      </c>
      <c r="R39" s="87">
        <v>15</v>
      </c>
      <c r="S39" s="113">
        <f t="shared" si="2"/>
        <v>1063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24">
        <v>12</v>
      </c>
      <c r="B40" s="127">
        <v>11</v>
      </c>
      <c r="C40" s="31" t="s">
        <v>54</v>
      </c>
      <c r="D40" s="9" t="s">
        <v>28</v>
      </c>
      <c r="E40" s="128" t="s">
        <v>55</v>
      </c>
      <c r="F40" s="115">
        <v>687</v>
      </c>
      <c r="G40" s="5">
        <v>352</v>
      </c>
      <c r="H40" s="87">
        <v>9</v>
      </c>
      <c r="I40" s="88">
        <v>801</v>
      </c>
      <c r="J40" s="5">
        <v>197</v>
      </c>
      <c r="K40" s="87">
        <v>16</v>
      </c>
      <c r="L40" s="88">
        <v>584</v>
      </c>
      <c r="M40" s="5">
        <v>233</v>
      </c>
      <c r="N40" s="102">
        <v>16</v>
      </c>
      <c r="O40" s="109">
        <v>0</v>
      </c>
      <c r="P40" s="60">
        <v>-684</v>
      </c>
      <c r="Q40" s="5">
        <v>74</v>
      </c>
      <c r="R40" s="87">
        <v>20</v>
      </c>
      <c r="S40" s="113">
        <f t="shared" si="2"/>
        <v>856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29">
        <v>35</v>
      </c>
      <c r="B41" s="130">
        <v>12</v>
      </c>
      <c r="C41" s="131" t="s">
        <v>54</v>
      </c>
      <c r="D41" s="132" t="s">
        <v>67</v>
      </c>
      <c r="E41" s="133" t="s">
        <v>55</v>
      </c>
      <c r="F41" s="116">
        <v>454</v>
      </c>
      <c r="G41" s="25">
        <v>158</v>
      </c>
      <c r="H41" s="93">
        <v>22</v>
      </c>
      <c r="I41" s="116">
        <v>695</v>
      </c>
      <c r="J41" s="25">
        <v>143</v>
      </c>
      <c r="K41" s="93">
        <v>20</v>
      </c>
      <c r="L41" s="116">
        <v>88</v>
      </c>
      <c r="M41" s="25">
        <v>36</v>
      </c>
      <c r="N41" s="103">
        <v>35</v>
      </c>
      <c r="O41" s="116">
        <v>1</v>
      </c>
      <c r="P41" s="117">
        <v>-1093</v>
      </c>
      <c r="Q41" s="25">
        <v>88</v>
      </c>
      <c r="R41" s="93">
        <v>19</v>
      </c>
      <c r="S41" s="114">
        <f t="shared" si="2"/>
        <v>425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2" ht="15">
      <c r="B42" s="29"/>
      <c r="C42" s="29"/>
      <c r="D42" s="43"/>
      <c r="E42" s="50"/>
      <c r="G42" s="1"/>
      <c r="H42" s="20"/>
      <c r="I42" s="19"/>
      <c r="J42" s="1"/>
      <c r="K42" s="20"/>
      <c r="L42" s="19"/>
      <c r="N42" s="20"/>
      <c r="O42" s="19"/>
      <c r="P42" s="19"/>
      <c r="Q42" s="1"/>
      <c r="R42" s="20"/>
      <c r="S42" s="3"/>
      <c r="T42" s="19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">
      <c r="B43" s="29"/>
      <c r="C43" s="29"/>
      <c r="D43" s="43"/>
      <c r="E43" s="50"/>
      <c r="F43" s="16"/>
      <c r="G43" s="1"/>
      <c r="H43" s="20"/>
      <c r="I43" s="20"/>
      <c r="J43" s="1"/>
      <c r="K43" s="20"/>
      <c r="L43" s="20"/>
      <c r="N43" s="20"/>
      <c r="O43" s="17"/>
      <c r="P43" s="20"/>
      <c r="Q43" s="1"/>
      <c r="R43" s="20"/>
      <c r="S43" s="3"/>
      <c r="T43" s="19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">
      <c r="B44" s="29"/>
      <c r="C44" s="29"/>
      <c r="D44" s="43"/>
      <c r="E44" s="48"/>
      <c r="G44" s="1"/>
      <c r="H44" s="20"/>
      <c r="I44" s="19"/>
      <c r="J44" s="1"/>
      <c r="K44" s="20"/>
      <c r="L44" s="19"/>
      <c r="N44" s="20"/>
      <c r="O44" s="19"/>
      <c r="P44" s="19"/>
      <c r="Q44" s="19"/>
      <c r="R44" s="19"/>
      <c r="S44" s="3"/>
      <c r="T44" s="19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">
      <c r="B45" s="29"/>
      <c r="C45" s="29"/>
      <c r="D45" s="43"/>
      <c r="E45" s="48"/>
      <c r="G45" s="1"/>
      <c r="H45" s="20"/>
      <c r="I45" s="19"/>
      <c r="J45" s="1"/>
      <c r="K45" s="20"/>
      <c r="L45" s="19"/>
      <c r="N45" s="20"/>
      <c r="O45" s="19"/>
      <c r="P45" s="19"/>
      <c r="Q45" s="19"/>
      <c r="R45" s="19"/>
      <c r="S45" s="3"/>
      <c r="T45" s="19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">
      <c r="B46" s="29"/>
      <c r="C46" s="29"/>
      <c r="D46" s="43"/>
      <c r="E46" s="48"/>
      <c r="G46" s="1"/>
      <c r="H46" s="20"/>
      <c r="L46" s="19"/>
      <c r="N46" s="20"/>
      <c r="S46" s="3"/>
      <c r="T46" s="19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">
      <c r="B47" s="29"/>
      <c r="C47" s="29"/>
      <c r="D47" s="43"/>
      <c r="E47" s="50"/>
      <c r="F47" s="16"/>
      <c r="G47" s="1"/>
      <c r="H47" s="20"/>
      <c r="I47" s="20"/>
      <c r="J47" s="1"/>
      <c r="K47" s="20"/>
      <c r="L47" s="20"/>
      <c r="N47" s="20"/>
      <c r="O47" s="17"/>
      <c r="P47" s="20"/>
      <c r="Q47" s="1"/>
      <c r="R47" s="20"/>
      <c r="S47" s="3"/>
      <c r="T47" s="19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19" ht="15">
      <c r="B48" s="29"/>
      <c r="C48" s="29"/>
      <c r="D48" s="43"/>
      <c r="E48" s="50"/>
      <c r="G48" s="1"/>
      <c r="H48" s="20"/>
      <c r="I48" s="19"/>
      <c r="J48" s="1"/>
      <c r="K48" s="20"/>
      <c r="L48" s="19"/>
      <c r="N48" s="20"/>
      <c r="O48" s="19"/>
      <c r="P48" s="19"/>
      <c r="Q48" s="1"/>
      <c r="R48" s="20"/>
      <c r="S48" s="3"/>
    </row>
    <row r="49" spans="2:19" ht="15">
      <c r="B49" s="29"/>
      <c r="C49" s="29"/>
      <c r="D49" s="43"/>
      <c r="E49" s="50"/>
      <c r="G49" s="1"/>
      <c r="H49" s="20"/>
      <c r="I49" s="19"/>
      <c r="J49" s="1"/>
      <c r="K49" s="20"/>
      <c r="L49" s="19"/>
      <c r="N49" s="20"/>
      <c r="O49" s="19"/>
      <c r="P49" s="19"/>
      <c r="Q49" s="1"/>
      <c r="R49" s="20"/>
      <c r="S49" s="3"/>
    </row>
    <row r="50" spans="2:19" ht="15">
      <c r="B50" s="29"/>
      <c r="C50" s="29"/>
      <c r="D50" s="43"/>
      <c r="E50" s="50"/>
      <c r="F50" s="16"/>
      <c r="G50" s="1"/>
      <c r="H50" s="20"/>
      <c r="I50" s="20"/>
      <c r="J50" s="1"/>
      <c r="K50" s="51"/>
      <c r="L50" s="20"/>
      <c r="N50" s="20"/>
      <c r="O50" s="17"/>
      <c r="P50" s="20"/>
      <c r="Q50" s="1"/>
      <c r="R50" s="20"/>
      <c r="S50" s="3"/>
    </row>
    <row r="51" spans="2:19" ht="15">
      <c r="B51" s="29"/>
      <c r="C51" s="29"/>
      <c r="D51" s="43"/>
      <c r="E51" s="50"/>
      <c r="F51" s="16"/>
      <c r="G51" s="1"/>
      <c r="H51" s="20"/>
      <c r="I51" s="20"/>
      <c r="J51" s="1"/>
      <c r="K51" s="20"/>
      <c r="L51" s="20"/>
      <c r="N51" s="20"/>
      <c r="O51" s="17"/>
      <c r="P51" s="20"/>
      <c r="Q51" s="1"/>
      <c r="R51" s="20"/>
      <c r="S51" s="3"/>
    </row>
    <row r="52" spans="2:19" ht="15">
      <c r="B52" s="29"/>
      <c r="C52" s="29"/>
      <c r="D52" s="43"/>
      <c r="E52" s="50"/>
      <c r="F52" s="16"/>
      <c r="G52" s="1"/>
      <c r="H52" s="20"/>
      <c r="I52" s="20"/>
      <c r="J52" s="1"/>
      <c r="K52" s="20"/>
      <c r="L52" s="20"/>
      <c r="N52" s="20"/>
      <c r="O52" s="17"/>
      <c r="P52" s="20"/>
      <c r="Q52" s="1"/>
      <c r="R52" s="20"/>
      <c r="S52" s="3"/>
    </row>
    <row r="53" spans="2:19" ht="15">
      <c r="B53" s="29"/>
      <c r="C53" s="29"/>
      <c r="D53" s="43"/>
      <c r="E53" s="50"/>
      <c r="F53" s="16"/>
      <c r="G53" s="1"/>
      <c r="H53" s="20"/>
      <c r="I53" s="20"/>
      <c r="J53" s="1"/>
      <c r="K53" s="20"/>
      <c r="L53" s="20"/>
      <c r="N53" s="20"/>
      <c r="O53" s="17"/>
      <c r="P53" s="20"/>
      <c r="Q53" s="1"/>
      <c r="R53" s="20"/>
      <c r="S53" s="3"/>
    </row>
    <row r="54" spans="2:19" ht="15">
      <c r="B54" s="29"/>
      <c r="C54" s="29"/>
      <c r="D54" s="43"/>
      <c r="E54" s="48"/>
      <c r="G54" s="1"/>
      <c r="H54" s="20"/>
      <c r="I54" s="19"/>
      <c r="J54" s="1"/>
      <c r="K54" s="20"/>
      <c r="L54" s="19"/>
      <c r="N54" s="20"/>
      <c r="S54" s="3"/>
    </row>
    <row r="55" spans="2:19" ht="15">
      <c r="B55" s="29"/>
      <c r="C55" s="29"/>
      <c r="D55" s="43"/>
      <c r="E55" s="50"/>
      <c r="F55" s="44"/>
      <c r="G55" s="1"/>
      <c r="H55" s="20"/>
      <c r="I55" s="20"/>
      <c r="J55" s="1"/>
      <c r="K55" s="20"/>
      <c r="L55" s="20"/>
      <c r="N55" s="20"/>
      <c r="O55" s="17"/>
      <c r="P55" s="20"/>
      <c r="Q55" s="1"/>
      <c r="R55" s="51"/>
      <c r="S55" s="3"/>
    </row>
    <row r="56" ht="15">
      <c r="S56" s="3"/>
    </row>
    <row r="57" ht="15">
      <c r="S57" s="3"/>
    </row>
    <row r="58" ht="15">
      <c r="S58" s="3"/>
    </row>
    <row r="59" ht="15">
      <c r="S59" s="3"/>
    </row>
    <row r="60" ht="15">
      <c r="S60" s="3"/>
    </row>
    <row r="61" ht="15">
      <c r="S61" s="3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600" verticalDpi="600" orientation="landscape" scale="79" r:id="rId1"/>
  <headerFooter>
    <oddHeader>&amp;CClasament GENERAL CRISTESTI ET 1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90" zoomScaleNormal="90" zoomScalePageLayoutView="0" workbookViewId="0" topLeftCell="A1">
      <selection activeCell="I36" sqref="I36"/>
    </sheetView>
  </sheetViews>
  <sheetFormatPr defaultColWidth="9.140625" defaultRowHeight="15"/>
  <cols>
    <col min="1" max="1" width="4.57421875" style="3" bestFit="1" customWidth="1"/>
    <col min="2" max="2" width="15.140625" style="0" customWidth="1"/>
    <col min="3" max="3" width="18.57421875" style="0" customWidth="1"/>
    <col min="4" max="4" width="9.140625" style="1" customWidth="1"/>
    <col min="5" max="5" width="9.7109375" style="1" bestFit="1" customWidth="1"/>
    <col min="6" max="6" width="18.7109375" style="0" customWidth="1"/>
    <col min="7" max="7" width="9.140625" style="1" customWidth="1"/>
    <col min="8" max="8" width="9.7109375" style="1" bestFit="1" customWidth="1"/>
    <col min="9" max="9" width="18.57421875" style="0" customWidth="1"/>
    <col min="10" max="10" width="9.140625" style="1" customWidth="1"/>
    <col min="11" max="11" width="9.7109375" style="1" bestFit="1" customWidth="1"/>
    <col min="12" max="12" width="19.140625" style="0" customWidth="1"/>
    <col min="13" max="13" width="7.7109375" style="1" customWidth="1"/>
    <col min="14" max="14" width="9.7109375" style="1" bestFit="1" customWidth="1"/>
    <col min="15" max="15" width="6.7109375" style="2" bestFit="1" customWidth="1"/>
  </cols>
  <sheetData>
    <row r="1" spans="1:15" ht="15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66" customFormat="1" ht="15">
      <c r="A2" s="65" t="s">
        <v>6</v>
      </c>
      <c r="B2" s="66" t="s">
        <v>0</v>
      </c>
      <c r="C2" s="67" t="s">
        <v>1</v>
      </c>
      <c r="D2" s="67"/>
      <c r="E2" s="67"/>
      <c r="F2" s="67" t="s">
        <v>2</v>
      </c>
      <c r="G2" s="67"/>
      <c r="H2" s="67"/>
      <c r="I2" s="67" t="s">
        <v>3</v>
      </c>
      <c r="J2" s="67"/>
      <c r="K2" s="67"/>
      <c r="L2" s="68" t="s">
        <v>4</v>
      </c>
      <c r="M2" s="68"/>
      <c r="N2" s="68"/>
      <c r="O2" s="65" t="s">
        <v>5</v>
      </c>
    </row>
    <row r="3" spans="1:14" s="70" customFormat="1" ht="12.75">
      <c r="A3" s="69" t="s">
        <v>13</v>
      </c>
      <c r="C3" s="70" t="s">
        <v>7</v>
      </c>
      <c r="D3" s="69" t="s">
        <v>8</v>
      </c>
      <c r="E3" s="69" t="s">
        <v>9</v>
      </c>
      <c r="F3" s="70" t="s">
        <v>7</v>
      </c>
      <c r="G3" s="69" t="s">
        <v>10</v>
      </c>
      <c r="H3" s="69" t="s">
        <v>9</v>
      </c>
      <c r="I3" s="70" t="s">
        <v>7</v>
      </c>
      <c r="J3" s="69" t="s">
        <v>11</v>
      </c>
      <c r="K3" s="69" t="s">
        <v>9</v>
      </c>
      <c r="L3" s="70" t="s">
        <v>7</v>
      </c>
      <c r="M3" s="69" t="s">
        <v>12</v>
      </c>
      <c r="N3" s="69" t="s">
        <v>9</v>
      </c>
    </row>
    <row r="4" spans="3:12" ht="15">
      <c r="C4" s="4"/>
      <c r="D4" s="5"/>
      <c r="E4" s="5"/>
      <c r="F4" s="4"/>
      <c r="G4" s="5"/>
      <c r="H4" s="6"/>
      <c r="I4" s="4"/>
      <c r="J4" s="5"/>
      <c r="K4" s="5"/>
      <c r="L4" s="4"/>
    </row>
    <row r="5" spans="1:14" ht="15">
      <c r="A5" s="3">
        <v>1</v>
      </c>
      <c r="B5" s="7" t="s">
        <v>14</v>
      </c>
      <c r="C5" s="9" t="s">
        <v>15</v>
      </c>
      <c r="D5" s="60">
        <v>824</v>
      </c>
      <c r="E5" s="6"/>
      <c r="F5" s="9" t="s">
        <v>15</v>
      </c>
      <c r="G5" s="60">
        <v>1265</v>
      </c>
      <c r="H5" s="6"/>
      <c r="I5" s="9" t="s">
        <v>16</v>
      </c>
      <c r="J5" s="8">
        <v>773</v>
      </c>
      <c r="K5" s="6"/>
      <c r="L5" s="10" t="s">
        <v>17</v>
      </c>
      <c r="M5" s="11">
        <v>5</v>
      </c>
      <c r="N5" s="3"/>
    </row>
    <row r="6" spans="2:14" ht="15">
      <c r="B6" s="7"/>
      <c r="C6" s="9" t="s">
        <v>16</v>
      </c>
      <c r="D6" s="61">
        <v>786</v>
      </c>
      <c r="E6" s="6"/>
      <c r="F6" s="9" t="s">
        <v>16</v>
      </c>
      <c r="G6" s="60">
        <v>1225</v>
      </c>
      <c r="H6" s="6"/>
      <c r="I6" s="9" t="s">
        <v>15</v>
      </c>
      <c r="J6" s="8">
        <v>680</v>
      </c>
      <c r="K6" s="6"/>
      <c r="L6" s="9" t="s">
        <v>15</v>
      </c>
      <c r="M6" s="11">
        <v>5</v>
      </c>
      <c r="N6" s="3"/>
    </row>
    <row r="7" spans="2:14" ht="15">
      <c r="B7" s="7"/>
      <c r="C7" s="9" t="s">
        <v>17</v>
      </c>
      <c r="D7" s="61">
        <v>690</v>
      </c>
      <c r="E7" s="6">
        <v>1</v>
      </c>
      <c r="F7" s="9" t="s">
        <v>17</v>
      </c>
      <c r="G7" s="60">
        <v>1042</v>
      </c>
      <c r="H7" s="6">
        <v>1</v>
      </c>
      <c r="I7" s="10" t="s">
        <v>17</v>
      </c>
      <c r="J7" s="8">
        <v>616</v>
      </c>
      <c r="K7" s="6">
        <v>3</v>
      </c>
      <c r="L7" s="10" t="s">
        <v>18</v>
      </c>
      <c r="M7" s="11">
        <v>5</v>
      </c>
      <c r="N7" s="3">
        <v>2</v>
      </c>
    </row>
    <row r="8" spans="2:15" ht="15">
      <c r="B8" s="7"/>
      <c r="C8" s="13"/>
      <c r="D8" s="6">
        <f>SUM(D5:D7)</f>
        <v>2300</v>
      </c>
      <c r="E8" s="6">
        <v>575</v>
      </c>
      <c r="F8" s="4"/>
      <c r="G8" s="6">
        <f>SUM(G5:G7)</f>
        <v>3532</v>
      </c>
      <c r="H8" s="6">
        <v>575</v>
      </c>
      <c r="I8" s="4"/>
      <c r="J8" s="6">
        <f>SUM(J5:J7)</f>
        <v>2069</v>
      </c>
      <c r="K8" s="6">
        <v>312</v>
      </c>
      <c r="L8" s="4"/>
      <c r="M8" s="3">
        <f>SUM(M5:M7)</f>
        <v>15</v>
      </c>
      <c r="N8" s="3">
        <v>389</v>
      </c>
      <c r="O8" s="2">
        <f>E8+H8+K8+N8</f>
        <v>1851</v>
      </c>
    </row>
    <row r="9" spans="2:12" ht="15">
      <c r="B9" s="7"/>
      <c r="C9" s="13"/>
      <c r="D9" s="5"/>
      <c r="E9" s="6"/>
      <c r="F9" s="4"/>
      <c r="G9" s="5"/>
      <c r="H9" s="6"/>
      <c r="I9" s="4"/>
      <c r="J9" s="5"/>
      <c r="K9" s="5"/>
      <c r="L9" s="4"/>
    </row>
    <row r="10" spans="1:14" ht="15">
      <c r="A10" s="3">
        <v>2</v>
      </c>
      <c r="B10" s="7" t="s">
        <v>19</v>
      </c>
      <c r="C10" s="9" t="s">
        <v>20</v>
      </c>
      <c r="D10" s="60">
        <v>746</v>
      </c>
      <c r="E10" s="6"/>
      <c r="F10" s="15" t="s">
        <v>21</v>
      </c>
      <c r="G10" s="60">
        <v>1203</v>
      </c>
      <c r="H10" s="6"/>
      <c r="I10" s="14" t="s">
        <v>22</v>
      </c>
      <c r="J10" s="8">
        <v>718</v>
      </c>
      <c r="K10" s="6"/>
      <c r="L10" s="15" t="s">
        <v>23</v>
      </c>
      <c r="M10" s="8">
        <v>6</v>
      </c>
      <c r="N10" s="3"/>
    </row>
    <row r="11" spans="2:14" ht="15">
      <c r="B11" s="7"/>
      <c r="C11" s="15" t="s">
        <v>23</v>
      </c>
      <c r="D11" s="60">
        <v>712</v>
      </c>
      <c r="E11" s="6"/>
      <c r="F11" s="15" t="s">
        <v>23</v>
      </c>
      <c r="G11" s="60">
        <v>1157</v>
      </c>
      <c r="H11" s="6"/>
      <c r="I11" s="15" t="s">
        <v>23</v>
      </c>
      <c r="J11" s="8">
        <v>696</v>
      </c>
      <c r="K11" s="6"/>
      <c r="L11" s="14" t="s">
        <v>22</v>
      </c>
      <c r="M11" s="8">
        <v>5</v>
      </c>
      <c r="N11" s="3"/>
    </row>
    <row r="12" spans="2:14" ht="15">
      <c r="B12" s="7"/>
      <c r="C12" s="15" t="s">
        <v>24</v>
      </c>
      <c r="D12" s="62">
        <v>707</v>
      </c>
      <c r="E12" s="6">
        <v>2</v>
      </c>
      <c r="F12" s="15" t="s">
        <v>22</v>
      </c>
      <c r="G12" s="60">
        <v>1151</v>
      </c>
      <c r="H12" s="6">
        <v>2</v>
      </c>
      <c r="I12" s="10" t="s">
        <v>25</v>
      </c>
      <c r="J12" s="8">
        <v>657</v>
      </c>
      <c r="K12" s="6">
        <v>2</v>
      </c>
      <c r="L12" s="10" t="s">
        <v>25</v>
      </c>
      <c r="M12" s="11">
        <v>5</v>
      </c>
      <c r="N12" s="3">
        <v>1</v>
      </c>
    </row>
    <row r="13" spans="2:15" ht="15">
      <c r="B13" s="7"/>
      <c r="C13" s="4"/>
      <c r="D13" s="6">
        <f>SUM(D10:D12)</f>
        <v>2165</v>
      </c>
      <c r="E13" s="6">
        <v>389</v>
      </c>
      <c r="F13" s="4"/>
      <c r="G13" s="6">
        <f>SUM(G10:G12)</f>
        <v>3511</v>
      </c>
      <c r="H13" s="6">
        <v>389</v>
      </c>
      <c r="I13" s="4"/>
      <c r="J13" s="6">
        <f>SUM(J10:J12)</f>
        <v>2071</v>
      </c>
      <c r="K13" s="6">
        <v>389</v>
      </c>
      <c r="L13" s="4"/>
      <c r="M13" s="3">
        <f>SUM(M10:M12)</f>
        <v>16</v>
      </c>
      <c r="N13" s="3">
        <v>575</v>
      </c>
      <c r="O13" s="2">
        <f>E13+H13+K13+N13</f>
        <v>1742</v>
      </c>
    </row>
    <row r="14" spans="2:14" ht="15">
      <c r="B14" s="7"/>
      <c r="C14" s="4"/>
      <c r="D14" s="6"/>
      <c r="E14" s="6"/>
      <c r="F14" s="4"/>
      <c r="G14" s="6"/>
      <c r="H14" s="6"/>
      <c r="I14" s="4"/>
      <c r="J14" s="6"/>
      <c r="K14" s="6"/>
      <c r="L14" s="4"/>
      <c r="M14" s="3"/>
      <c r="N14" s="3"/>
    </row>
    <row r="15" spans="1:14" ht="15">
      <c r="A15" s="3">
        <v>3</v>
      </c>
      <c r="B15" s="7" t="s">
        <v>26</v>
      </c>
      <c r="C15" s="15" t="s">
        <v>27</v>
      </c>
      <c r="D15" s="61">
        <v>767</v>
      </c>
      <c r="E15" s="6"/>
      <c r="F15" s="15" t="s">
        <v>27</v>
      </c>
      <c r="G15" s="60">
        <v>1293</v>
      </c>
      <c r="H15" s="6"/>
      <c r="I15" s="15" t="s">
        <v>27</v>
      </c>
      <c r="J15" s="8">
        <v>753</v>
      </c>
      <c r="K15" s="6"/>
      <c r="L15" s="15" t="s">
        <v>27</v>
      </c>
      <c r="M15" s="17">
        <v>4</v>
      </c>
      <c r="N15" s="3"/>
    </row>
    <row r="16" spans="2:14" ht="15">
      <c r="B16" s="7"/>
      <c r="C16" s="9" t="s">
        <v>28</v>
      </c>
      <c r="D16" s="63">
        <v>687</v>
      </c>
      <c r="E16" s="6"/>
      <c r="F16" s="9" t="s">
        <v>29</v>
      </c>
      <c r="G16" s="60">
        <v>1032</v>
      </c>
      <c r="H16" s="6"/>
      <c r="I16" s="10" t="s">
        <v>30</v>
      </c>
      <c r="J16" s="8">
        <v>702</v>
      </c>
      <c r="K16" s="6"/>
      <c r="L16" s="10" t="s">
        <v>31</v>
      </c>
      <c r="M16" s="19">
        <v>4</v>
      </c>
      <c r="N16" s="3"/>
    </row>
    <row r="17" spans="2:14" ht="15">
      <c r="B17" s="7"/>
      <c r="C17" s="9" t="s">
        <v>29</v>
      </c>
      <c r="D17" s="60">
        <v>646</v>
      </c>
      <c r="E17" s="6">
        <v>3</v>
      </c>
      <c r="F17" s="9" t="s">
        <v>32</v>
      </c>
      <c r="G17" s="27">
        <v>806</v>
      </c>
      <c r="H17" s="6">
        <v>3</v>
      </c>
      <c r="I17" s="10" t="s">
        <v>29</v>
      </c>
      <c r="J17" s="8">
        <v>619</v>
      </c>
      <c r="K17" s="6">
        <v>1</v>
      </c>
      <c r="L17" s="10" t="s">
        <v>30</v>
      </c>
      <c r="M17" s="17">
        <v>4</v>
      </c>
      <c r="N17" s="3">
        <v>3</v>
      </c>
    </row>
    <row r="18" spans="2:15" ht="15">
      <c r="B18" s="7"/>
      <c r="C18" s="4"/>
      <c r="D18" s="6">
        <f>SUM(D15:D17)</f>
        <v>2100</v>
      </c>
      <c r="E18" s="6">
        <v>312</v>
      </c>
      <c r="F18" s="4"/>
      <c r="G18" s="6">
        <f>SUM(G15:G17)</f>
        <v>3131</v>
      </c>
      <c r="H18" s="6">
        <v>312</v>
      </c>
      <c r="I18" s="4"/>
      <c r="J18" s="6">
        <f>SUM(J15:J17)</f>
        <v>2074</v>
      </c>
      <c r="K18" s="6">
        <v>575</v>
      </c>
      <c r="L18" s="4"/>
      <c r="M18" s="3">
        <f>SUM(M15:M17)</f>
        <v>12</v>
      </c>
      <c r="N18" s="3">
        <v>312</v>
      </c>
      <c r="O18" s="2">
        <f>E18+H18+K18+N18</f>
        <v>1511</v>
      </c>
    </row>
    <row r="19" spans="2:12" ht="15">
      <c r="B19" s="7"/>
      <c r="C19" s="4"/>
      <c r="D19" s="5"/>
      <c r="E19" s="5"/>
      <c r="F19" s="4"/>
      <c r="G19" s="5"/>
      <c r="H19" s="5"/>
      <c r="I19" s="4"/>
      <c r="J19" s="5"/>
      <c r="K19" s="5"/>
      <c r="L19" s="4"/>
    </row>
    <row r="20" spans="1:13" ht="15">
      <c r="A20" s="3">
        <v>4</v>
      </c>
      <c r="B20" s="7" t="s">
        <v>33</v>
      </c>
      <c r="C20" s="9" t="s">
        <v>34</v>
      </c>
      <c r="D20" s="61">
        <v>565</v>
      </c>
      <c r="E20" s="5"/>
      <c r="F20" s="9" t="s">
        <v>34</v>
      </c>
      <c r="G20" s="60">
        <v>1023</v>
      </c>
      <c r="H20" s="5"/>
      <c r="I20" s="10" t="s">
        <v>35</v>
      </c>
      <c r="J20" s="8">
        <v>615</v>
      </c>
      <c r="K20" s="5"/>
      <c r="L20" s="10" t="s">
        <v>34</v>
      </c>
      <c r="M20" s="11">
        <v>4</v>
      </c>
    </row>
    <row r="21" spans="2:13" ht="15">
      <c r="B21" s="7"/>
      <c r="C21" s="9" t="s">
        <v>35</v>
      </c>
      <c r="D21" s="61">
        <v>460</v>
      </c>
      <c r="E21" s="5"/>
      <c r="F21" s="9" t="s">
        <v>35</v>
      </c>
      <c r="G21" s="60">
        <v>933</v>
      </c>
      <c r="H21" s="5"/>
      <c r="I21" s="10" t="s">
        <v>34</v>
      </c>
      <c r="J21" s="8">
        <v>341</v>
      </c>
      <c r="K21" s="5"/>
      <c r="L21" s="10" t="s">
        <v>35</v>
      </c>
      <c r="M21" s="11">
        <v>4</v>
      </c>
    </row>
    <row r="22" spans="2:14" ht="15">
      <c r="B22" s="7"/>
      <c r="C22" s="15" t="s">
        <v>36</v>
      </c>
      <c r="D22" s="60">
        <v>394</v>
      </c>
      <c r="E22" s="5">
        <v>4</v>
      </c>
      <c r="F22" s="15" t="s">
        <v>37</v>
      </c>
      <c r="G22" s="64">
        <v>581</v>
      </c>
      <c r="H22" s="5">
        <v>4</v>
      </c>
      <c r="I22" s="14" t="s">
        <v>38</v>
      </c>
      <c r="J22" s="8">
        <v>306</v>
      </c>
      <c r="K22" s="5">
        <v>4</v>
      </c>
      <c r="L22" s="14" t="s">
        <v>37</v>
      </c>
      <c r="M22" s="17">
        <v>1</v>
      </c>
      <c r="N22" s="21">
        <v>4</v>
      </c>
    </row>
    <row r="23" spans="2:15" ht="15">
      <c r="B23" s="7"/>
      <c r="C23" s="4"/>
      <c r="D23" s="6">
        <f>SUM(D20:D22)</f>
        <v>1419</v>
      </c>
      <c r="E23" s="6">
        <v>254</v>
      </c>
      <c r="F23" s="4"/>
      <c r="G23" s="6">
        <f>SUM(G20:G22)</f>
        <v>2537</v>
      </c>
      <c r="H23" s="3">
        <v>254</v>
      </c>
      <c r="J23" s="3">
        <f>SUM(J20:J22)</f>
        <v>1262</v>
      </c>
      <c r="K23" s="3">
        <v>254</v>
      </c>
      <c r="M23" s="3">
        <f>SUM(M20:M22)</f>
        <v>9</v>
      </c>
      <c r="N23" s="3">
        <v>254</v>
      </c>
      <c r="O23" s="2">
        <f>E23+H23+K23+N23</f>
        <v>1016</v>
      </c>
    </row>
    <row r="24" spans="2:14" ht="15">
      <c r="B24" s="7"/>
      <c r="D24" s="3"/>
      <c r="E24" s="3"/>
      <c r="G24" s="3"/>
      <c r="H24" s="3"/>
      <c r="J24" s="3"/>
      <c r="K24" s="3"/>
      <c r="M24" s="3"/>
      <c r="N24" s="3"/>
    </row>
    <row r="25" spans="2:12" ht="15">
      <c r="B25" s="7"/>
      <c r="C25" s="22"/>
      <c r="F25" s="22"/>
      <c r="G25" s="19"/>
      <c r="I25" s="22"/>
      <c r="L25" s="22"/>
    </row>
    <row r="26" spans="2:12" ht="15">
      <c r="B26" s="7"/>
      <c r="L26" s="23"/>
    </row>
    <row r="27" ht="15">
      <c r="B27" s="7"/>
    </row>
    <row r="28" spans="2:14" ht="15">
      <c r="B28" s="7"/>
      <c r="D28" s="3"/>
      <c r="E28" s="3"/>
      <c r="G28" s="3"/>
      <c r="H28" s="3"/>
      <c r="J28" s="3"/>
      <c r="K28" s="3"/>
      <c r="M28" s="3"/>
      <c r="N28" s="3"/>
    </row>
    <row r="29" spans="4:14" ht="15">
      <c r="D29" s="3"/>
      <c r="E29" s="3"/>
      <c r="G29" s="3"/>
      <c r="H29" s="3"/>
      <c r="J29" s="3"/>
      <c r="K29" s="3"/>
      <c r="M29" s="3"/>
      <c r="N29" s="3"/>
    </row>
    <row r="30" spans="4:14" ht="15">
      <c r="D30" s="3"/>
      <c r="E30" s="3"/>
      <c r="F30" s="24"/>
      <c r="G30" s="3"/>
      <c r="H30" s="3"/>
      <c r="J30" s="3"/>
      <c r="K30" s="3"/>
      <c r="M30" s="3"/>
      <c r="N30" s="3"/>
    </row>
    <row r="32" spans="4:14" ht="15">
      <c r="D32" s="3"/>
      <c r="E32" s="3"/>
      <c r="G32" s="3"/>
      <c r="H32" s="3"/>
      <c r="J32" s="3"/>
      <c r="K32" s="3"/>
      <c r="M32" s="3"/>
      <c r="N32" s="3"/>
    </row>
    <row r="34" spans="4:14" ht="15">
      <c r="D34" s="3"/>
      <c r="E34" s="3"/>
      <c r="F34" s="24"/>
      <c r="G34" s="3"/>
      <c r="H34" s="3"/>
      <c r="J34" s="3"/>
      <c r="K34" s="3"/>
      <c r="M34" s="3"/>
      <c r="N34" s="3"/>
    </row>
    <row r="36" spans="4:14" ht="15">
      <c r="D36" s="3"/>
      <c r="E36" s="3"/>
      <c r="G36" s="3"/>
      <c r="H36" s="3"/>
      <c r="J36" s="3"/>
      <c r="K36" s="3"/>
      <c r="M36" s="3"/>
      <c r="N36" s="3"/>
    </row>
    <row r="38" spans="4:14" ht="15">
      <c r="D38" s="3"/>
      <c r="E38" s="3"/>
      <c r="F38" s="24"/>
      <c r="G38" s="3"/>
      <c r="H38" s="3"/>
      <c r="J38" s="3"/>
      <c r="K38" s="3"/>
      <c r="M38" s="3"/>
      <c r="N38" s="3"/>
    </row>
    <row r="40" spans="4:14" ht="15">
      <c r="D40" s="3"/>
      <c r="E40" s="3"/>
      <c r="G40" s="3"/>
      <c r="H40" s="3"/>
      <c r="J40" s="3"/>
      <c r="K40" s="3"/>
      <c r="M40" s="3"/>
      <c r="N40" s="3"/>
    </row>
  </sheetData>
  <sheetProtection/>
  <mergeCells count="5">
    <mergeCell ref="C2:E2"/>
    <mergeCell ref="F2:H2"/>
    <mergeCell ref="I2:K2"/>
    <mergeCell ref="L2:N2"/>
    <mergeCell ref="A1:O1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pentru Tineret 2022</dc:title>
  <dc:subject>CNIS-T 2022, Turneul Final</dc:subject>
  <dc:creator>Catalin Caba</dc:creator>
  <cp:keywords/>
  <dc:description/>
  <cp:lastModifiedBy>c_mihai</cp:lastModifiedBy>
  <dcterms:created xsi:type="dcterms:W3CDTF">2022-12-08T08:25:27Z</dcterms:created>
  <dcterms:modified xsi:type="dcterms:W3CDTF">2022-12-08T20:57:50Z</dcterms:modified>
  <cp:category/>
  <cp:version/>
  <cp:contentType/>
  <cp:contentStatus/>
</cp:coreProperties>
</file>