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Clasament TF" sheetId="1" r:id="rId1"/>
    <sheet name="Pe echipe-CNSI" sheetId="2" r:id="rId2"/>
  </sheets>
  <definedNames>
    <definedName name="_xlnm.Print_Area" localSheetId="0">'Clasament TF'!$A$1:$Z$30</definedName>
    <definedName name="_xlnm.Print_Area" localSheetId="1">'Pe echipe-CNSI'!$B$1:$U$18</definedName>
  </definedNames>
  <calcPr fullCalcOnLoad="1"/>
</workbook>
</file>

<file path=xl/sharedStrings.xml><?xml version="1.0" encoding="utf-8"?>
<sst xmlns="http://schemas.openxmlformats.org/spreadsheetml/2006/main" count="185" uniqueCount="66">
  <si>
    <t>Locomotiva</t>
  </si>
  <si>
    <t>ZBURLEA Mihai</t>
  </si>
  <si>
    <t>CSM Bucuresti</t>
  </si>
  <si>
    <t>PREDA Mihaela</t>
  </si>
  <si>
    <t>Atlantis</t>
  </si>
  <si>
    <t>GOIDEA Emil</t>
  </si>
  <si>
    <t>Preventis</t>
  </si>
  <si>
    <t>ATUDOSIE Ioan</t>
  </si>
  <si>
    <t>Argus</t>
  </si>
  <si>
    <t>ROMANESCU Ioan</t>
  </si>
  <si>
    <t>COMAN Aurel</t>
  </si>
  <si>
    <t>Universitatea</t>
  </si>
  <si>
    <t>TUDOR Bianca</t>
  </si>
  <si>
    <t>JIPA Marius</t>
  </si>
  <si>
    <t>BUTNARIU Daniel</t>
  </si>
  <si>
    <t>RAICAN Rodica</t>
  </si>
  <si>
    <t>BEZAN Florica</t>
  </si>
  <si>
    <t>CZAHER Alexandru</t>
  </si>
  <si>
    <t>AIOANEI Ionel</t>
  </si>
  <si>
    <t>CABA Catalin</t>
  </si>
  <si>
    <t>PAPA Alice</t>
  </si>
  <si>
    <t>ENEA Gabriel</t>
  </si>
  <si>
    <t>BUHAI Florin</t>
  </si>
  <si>
    <t>MIHALACHE Vasile</t>
  </si>
  <si>
    <t>FAUR Corneliu</t>
  </si>
  <si>
    <t xml:space="preserve"> </t>
  </si>
  <si>
    <t>BURDUCEA Nicolae</t>
  </si>
  <si>
    <t>BUZESCU Ionut</t>
  </si>
  <si>
    <t>ALEXANDROV Andrei</t>
  </si>
  <si>
    <t>DONCIU Cosmin</t>
  </si>
  <si>
    <t>NEACSU Iulia</t>
  </si>
  <si>
    <t>SANDU Dan</t>
  </si>
  <si>
    <t>LACATIS Alexandru</t>
  </si>
  <si>
    <t>TOTAL</t>
  </si>
  <si>
    <t>Loc</t>
  </si>
  <si>
    <t>x2</t>
  </si>
  <si>
    <t>Pct clas</t>
  </si>
  <si>
    <t>Punctav</t>
  </si>
  <si>
    <t>Victorii</t>
  </si>
  <si>
    <t>Puncte</t>
  </si>
  <si>
    <t xml:space="preserve">Club </t>
  </si>
  <si>
    <t>Jucator</t>
  </si>
  <si>
    <t>Masa</t>
  </si>
  <si>
    <t>Libere (27)</t>
  </si>
  <si>
    <t>Anticipatie (39)</t>
  </si>
  <si>
    <t>Serie de Maxime (37)</t>
  </si>
  <si>
    <t>Integral sir (37)</t>
  </si>
  <si>
    <t>Duplicat eliptic (38)</t>
  </si>
  <si>
    <t>Duplicat clasic (40)</t>
  </si>
  <si>
    <t>CLASAMENT CNIS 2022, BUCURESTI, 02-04.12</t>
  </si>
  <si>
    <t>CSM</t>
  </si>
  <si>
    <t>loc/pct cl</t>
  </si>
  <si>
    <t>Pct libere</t>
  </si>
  <si>
    <t>Pct comp</t>
  </si>
  <si>
    <t>Pct anticp</t>
  </si>
  <si>
    <t>pct sir</t>
  </si>
  <si>
    <t>pct dcmpl</t>
  </si>
  <si>
    <t xml:space="preserve">pct dc </t>
  </si>
  <si>
    <t>Libere</t>
  </si>
  <si>
    <t>Anticipatie</t>
  </si>
  <si>
    <t>Serie de Maxime</t>
  </si>
  <si>
    <t>Integral pe sir</t>
  </si>
  <si>
    <t>Duplicat Eliptic</t>
  </si>
  <si>
    <t>Duplicat clasic</t>
  </si>
  <si>
    <t>Club</t>
  </si>
  <si>
    <t>CNSI 2022, Turneul Final,  BUCURESTI 02-04.12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</si>
</sst>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Calibri"/>
      <family val="2"/>
    </font>
    <font>
      <b/>
      <sz val="7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0" tint="-0.4999699890613556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 Narrow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34" borderId="0" xfId="0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1" fontId="57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57" fillId="34" borderId="17" xfId="0" applyNumberFormat="1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12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3" fillId="34" borderId="16" xfId="0" applyFont="1" applyFill="1" applyBorder="1" applyAlignment="1">
      <alignment horizontal="center"/>
    </xf>
    <xf numFmtId="0" fontId="13" fillId="34" borderId="13" xfId="0" applyFont="1" applyFill="1" applyBorder="1" applyAlignment="1">
      <alignment/>
    </xf>
    <xf numFmtId="0" fontId="62" fillId="34" borderId="16" xfId="0" applyFont="1" applyFill="1" applyBorder="1" applyAlignment="1">
      <alignment/>
    </xf>
    <xf numFmtId="0" fontId="62" fillId="34" borderId="13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/>
    </xf>
    <xf numFmtId="0" fontId="62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6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4.28125" style="32" customWidth="1"/>
    <col min="2" max="2" width="6.140625" style="1" customWidth="1"/>
    <col min="3" max="3" width="24.28125" style="1" customWidth="1"/>
    <col min="4" max="4" width="15.7109375" style="1" customWidth="1"/>
    <col min="5" max="5" width="6.421875" style="2" customWidth="1"/>
    <col min="6" max="6" width="6.140625" style="2" bestFit="1" customWidth="1"/>
    <col min="7" max="7" width="4.8515625" style="2" customWidth="1"/>
    <col min="8" max="8" width="5.7109375" style="2" bestFit="1" customWidth="1"/>
    <col min="9" max="9" width="7.140625" style="2" customWidth="1"/>
    <col min="10" max="10" width="4.8515625" style="2" customWidth="1"/>
    <col min="11" max="11" width="6.00390625" style="2" bestFit="1" customWidth="1"/>
    <col min="12" max="12" width="6.140625" style="2" bestFit="1" customWidth="1"/>
    <col min="13" max="13" width="3.8515625" style="2" bestFit="1" customWidth="1"/>
    <col min="14" max="14" width="6.57421875" style="2" customWidth="1"/>
    <col min="15" max="15" width="7.00390625" style="2" customWidth="1"/>
    <col min="16" max="16" width="4.7109375" style="2" customWidth="1"/>
    <col min="17" max="17" width="5.7109375" style="3" bestFit="1" customWidth="1"/>
    <col min="18" max="18" width="6.140625" style="2" bestFit="1" customWidth="1"/>
    <col min="19" max="19" width="5.00390625" style="2" bestFit="1" customWidth="1"/>
    <col min="20" max="20" width="4.7109375" style="2" customWidth="1"/>
    <col min="21" max="21" width="5.8515625" style="2" bestFit="1" customWidth="1"/>
    <col min="22" max="22" width="6.421875" style="2" customWidth="1"/>
    <col min="23" max="23" width="6.140625" style="2" bestFit="1" customWidth="1"/>
    <col min="24" max="24" width="5.00390625" style="2" bestFit="1" customWidth="1"/>
    <col min="25" max="25" width="4.00390625" style="2" customWidth="1"/>
    <col min="26" max="26" width="6.57421875" style="1" bestFit="1" customWidth="1"/>
  </cols>
  <sheetData>
    <row r="1" spans="1:26" ht="16.5">
      <c r="A1" s="37"/>
      <c r="B1" s="90" t="s">
        <v>49</v>
      </c>
      <c r="C1" s="91"/>
      <c r="D1" s="92"/>
      <c r="E1" s="150" t="s">
        <v>48</v>
      </c>
      <c r="F1" s="151"/>
      <c r="G1" s="152"/>
      <c r="H1" s="150" t="s">
        <v>47</v>
      </c>
      <c r="I1" s="151"/>
      <c r="J1" s="152"/>
      <c r="K1" s="151" t="s">
        <v>46</v>
      </c>
      <c r="L1" s="151"/>
      <c r="M1" s="151"/>
      <c r="N1" s="150" t="s">
        <v>45</v>
      </c>
      <c r="O1" s="151"/>
      <c r="P1" s="152"/>
      <c r="Q1" s="151" t="s">
        <v>44</v>
      </c>
      <c r="R1" s="151"/>
      <c r="S1" s="151"/>
      <c r="T1" s="151"/>
      <c r="U1" s="150" t="s">
        <v>43</v>
      </c>
      <c r="V1" s="151"/>
      <c r="W1" s="151"/>
      <c r="X1" s="151"/>
      <c r="Y1" s="152"/>
      <c r="Z1" s="41" t="s">
        <v>33</v>
      </c>
    </row>
    <row r="2" spans="1:26" s="35" customFormat="1" ht="13.5">
      <c r="A2" s="38" t="s">
        <v>42</v>
      </c>
      <c r="B2" s="93" t="s">
        <v>34</v>
      </c>
      <c r="C2" s="89" t="s">
        <v>41</v>
      </c>
      <c r="D2" s="89" t="s">
        <v>40</v>
      </c>
      <c r="E2" s="83" t="s">
        <v>39</v>
      </c>
      <c r="F2" s="84" t="s">
        <v>36</v>
      </c>
      <c r="G2" s="85" t="s">
        <v>34</v>
      </c>
      <c r="H2" s="83" t="s">
        <v>39</v>
      </c>
      <c r="I2" s="84" t="s">
        <v>36</v>
      </c>
      <c r="J2" s="85" t="s">
        <v>34</v>
      </c>
      <c r="K2" s="84" t="s">
        <v>39</v>
      </c>
      <c r="L2" s="84" t="s">
        <v>36</v>
      </c>
      <c r="M2" s="84" t="s">
        <v>34</v>
      </c>
      <c r="N2" s="83" t="s">
        <v>39</v>
      </c>
      <c r="O2" s="84" t="s">
        <v>36</v>
      </c>
      <c r="P2" s="85" t="s">
        <v>34</v>
      </c>
      <c r="Q2" s="84" t="s">
        <v>39</v>
      </c>
      <c r="R2" s="84" t="s">
        <v>36</v>
      </c>
      <c r="S2" s="84" t="s">
        <v>35</v>
      </c>
      <c r="T2" s="84" t="s">
        <v>34</v>
      </c>
      <c r="U2" s="86" t="s">
        <v>38</v>
      </c>
      <c r="V2" s="87" t="s">
        <v>37</v>
      </c>
      <c r="W2" s="84" t="s">
        <v>36</v>
      </c>
      <c r="X2" s="84" t="s">
        <v>35</v>
      </c>
      <c r="Y2" s="85" t="s">
        <v>34</v>
      </c>
      <c r="Z2" s="88"/>
    </row>
    <row r="3" spans="1:26" ht="15">
      <c r="A3" s="36">
        <v>2</v>
      </c>
      <c r="B3" s="82">
        <v>1</v>
      </c>
      <c r="C3" s="42" t="s">
        <v>32</v>
      </c>
      <c r="D3" s="43" t="s">
        <v>11</v>
      </c>
      <c r="E3" s="66">
        <v>990</v>
      </c>
      <c r="F3" s="45">
        <v>529</v>
      </c>
      <c r="G3" s="67">
        <v>3</v>
      </c>
      <c r="H3" s="66">
        <v>1546</v>
      </c>
      <c r="I3" s="45">
        <v>693</v>
      </c>
      <c r="J3" s="72">
        <v>1</v>
      </c>
      <c r="K3" s="44">
        <v>551</v>
      </c>
      <c r="L3" s="45">
        <v>565</v>
      </c>
      <c r="M3" s="46">
        <v>2</v>
      </c>
      <c r="N3" s="66">
        <v>1</v>
      </c>
      <c r="O3" s="45">
        <v>690</v>
      </c>
      <c r="P3" s="67">
        <v>1</v>
      </c>
      <c r="Q3" s="47">
        <v>1141</v>
      </c>
      <c r="R3" s="45">
        <v>521</v>
      </c>
      <c r="S3" s="44">
        <v>1042</v>
      </c>
      <c r="T3" s="46">
        <v>3</v>
      </c>
      <c r="U3" s="66">
        <v>6</v>
      </c>
      <c r="V3" s="44">
        <v>506</v>
      </c>
      <c r="W3" s="45">
        <v>468</v>
      </c>
      <c r="X3" s="44">
        <v>936</v>
      </c>
      <c r="Y3" s="78">
        <v>3</v>
      </c>
      <c r="Z3" s="48">
        <f aca="true" t="shared" si="0" ref="Z3:Z28">F3+I3+L3+O3+S3+X3</f>
        <v>4455</v>
      </c>
    </row>
    <row r="4" spans="1:26" ht="15">
      <c r="A4" s="36">
        <v>1</v>
      </c>
      <c r="B4" s="39">
        <v>2</v>
      </c>
      <c r="C4" s="42" t="s">
        <v>31</v>
      </c>
      <c r="D4" s="43" t="s">
        <v>2</v>
      </c>
      <c r="E4" s="66">
        <v>1058</v>
      </c>
      <c r="F4" s="45">
        <v>702</v>
      </c>
      <c r="G4" s="67">
        <v>1</v>
      </c>
      <c r="H4" s="66">
        <v>1538</v>
      </c>
      <c r="I4" s="45">
        <v>569</v>
      </c>
      <c r="J4" s="72">
        <v>2</v>
      </c>
      <c r="K4" s="44">
        <v>539.1</v>
      </c>
      <c r="L4" s="45">
        <v>474</v>
      </c>
      <c r="M4" s="49">
        <v>4</v>
      </c>
      <c r="N4" s="66">
        <v>4</v>
      </c>
      <c r="O4" s="45">
        <v>474</v>
      </c>
      <c r="P4" s="68">
        <v>4</v>
      </c>
      <c r="Q4" s="47">
        <v>1175</v>
      </c>
      <c r="R4" s="45">
        <v>572</v>
      </c>
      <c r="S4" s="44">
        <v>1144</v>
      </c>
      <c r="T4" s="46">
        <v>2</v>
      </c>
      <c r="U4" s="66">
        <v>5</v>
      </c>
      <c r="V4" s="44">
        <v>487</v>
      </c>
      <c r="W4" s="45">
        <v>425</v>
      </c>
      <c r="X4" s="44">
        <v>850</v>
      </c>
      <c r="Y4" s="68">
        <v>4</v>
      </c>
      <c r="Z4" s="48">
        <f t="shared" si="0"/>
        <v>4213</v>
      </c>
    </row>
    <row r="5" spans="1:26" ht="15">
      <c r="A5" s="36">
        <v>7</v>
      </c>
      <c r="B5" s="39">
        <v>3</v>
      </c>
      <c r="C5" s="42" t="s">
        <v>30</v>
      </c>
      <c r="D5" s="43" t="s">
        <v>2</v>
      </c>
      <c r="E5" s="66">
        <v>965</v>
      </c>
      <c r="F5" s="45">
        <v>491</v>
      </c>
      <c r="G5" s="68">
        <v>4</v>
      </c>
      <c r="H5" s="66">
        <v>1417</v>
      </c>
      <c r="I5" s="45">
        <v>479</v>
      </c>
      <c r="J5" s="73">
        <v>4</v>
      </c>
      <c r="K5" s="44">
        <v>472</v>
      </c>
      <c r="L5" s="45">
        <v>322</v>
      </c>
      <c r="M5" s="49">
        <v>10</v>
      </c>
      <c r="N5" s="66">
        <v>2</v>
      </c>
      <c r="O5" s="45">
        <v>565</v>
      </c>
      <c r="P5" s="67">
        <v>2</v>
      </c>
      <c r="Q5" s="44">
        <v>963</v>
      </c>
      <c r="R5" s="45">
        <v>263</v>
      </c>
      <c r="S5" s="44">
        <v>526</v>
      </c>
      <c r="T5" s="44">
        <v>14</v>
      </c>
      <c r="U5" s="79">
        <v>7</v>
      </c>
      <c r="V5" s="44">
        <v>820</v>
      </c>
      <c r="W5" s="45">
        <v>660</v>
      </c>
      <c r="X5" s="44">
        <v>1320</v>
      </c>
      <c r="Y5" s="78">
        <v>1</v>
      </c>
      <c r="Z5" s="48">
        <f t="shared" si="0"/>
        <v>3703</v>
      </c>
    </row>
    <row r="6" spans="1:26" ht="15">
      <c r="A6" s="36">
        <v>3</v>
      </c>
      <c r="B6" s="40">
        <v>4</v>
      </c>
      <c r="C6" s="50" t="s">
        <v>29</v>
      </c>
      <c r="D6" s="43" t="s">
        <v>2</v>
      </c>
      <c r="E6" s="66">
        <v>942</v>
      </c>
      <c r="F6" s="45">
        <v>431</v>
      </c>
      <c r="G6" s="68">
        <v>6</v>
      </c>
      <c r="H6" s="66">
        <v>1280</v>
      </c>
      <c r="I6" s="45">
        <v>290</v>
      </c>
      <c r="J6" s="73">
        <v>12</v>
      </c>
      <c r="K6" s="44">
        <v>539</v>
      </c>
      <c r="L6" s="45">
        <v>442</v>
      </c>
      <c r="M6" s="49">
        <v>5</v>
      </c>
      <c r="N6" s="66">
        <v>17</v>
      </c>
      <c r="O6" s="45">
        <v>208</v>
      </c>
      <c r="P6" s="75">
        <v>17</v>
      </c>
      <c r="Q6" s="47">
        <v>1180</v>
      </c>
      <c r="R6" s="45">
        <v>696</v>
      </c>
      <c r="S6" s="44">
        <v>1392</v>
      </c>
      <c r="T6" s="46">
        <v>1</v>
      </c>
      <c r="U6" s="66">
        <v>5</v>
      </c>
      <c r="V6" s="44">
        <v>459</v>
      </c>
      <c r="W6" s="45">
        <v>390</v>
      </c>
      <c r="X6" s="44">
        <v>780</v>
      </c>
      <c r="Y6" s="68">
        <v>5</v>
      </c>
      <c r="Z6" s="48">
        <f t="shared" si="0"/>
        <v>3543</v>
      </c>
    </row>
    <row r="7" spans="1:26" ht="15">
      <c r="A7" s="36">
        <v>8</v>
      </c>
      <c r="B7" s="40">
        <v>5</v>
      </c>
      <c r="C7" s="50" t="s">
        <v>28</v>
      </c>
      <c r="D7" s="43" t="s">
        <v>11</v>
      </c>
      <c r="E7" s="66">
        <v>782</v>
      </c>
      <c r="F7" s="45">
        <v>273</v>
      </c>
      <c r="G7" s="68">
        <v>14</v>
      </c>
      <c r="H7" s="66">
        <v>1357</v>
      </c>
      <c r="I7" s="45">
        <v>327</v>
      </c>
      <c r="J7" s="73">
        <v>10</v>
      </c>
      <c r="K7" s="44">
        <v>486</v>
      </c>
      <c r="L7" s="45">
        <v>342</v>
      </c>
      <c r="M7" s="49">
        <v>9</v>
      </c>
      <c r="N7" s="66">
        <v>6</v>
      </c>
      <c r="O7" s="45">
        <v>413</v>
      </c>
      <c r="P7" s="68">
        <v>6</v>
      </c>
      <c r="Q7" s="47">
        <v>1047</v>
      </c>
      <c r="R7" s="45">
        <v>373</v>
      </c>
      <c r="S7" s="44">
        <v>746</v>
      </c>
      <c r="T7" s="44">
        <v>8</v>
      </c>
      <c r="U7" s="66">
        <v>6</v>
      </c>
      <c r="V7" s="44">
        <v>641</v>
      </c>
      <c r="W7" s="45">
        <v>524</v>
      </c>
      <c r="X7" s="44">
        <v>1048</v>
      </c>
      <c r="Y7" s="78">
        <v>2</v>
      </c>
      <c r="Z7" s="48">
        <f t="shared" si="0"/>
        <v>3149</v>
      </c>
    </row>
    <row r="8" spans="1:38" ht="15">
      <c r="A8" s="36">
        <v>9</v>
      </c>
      <c r="B8" s="40">
        <v>6</v>
      </c>
      <c r="C8" s="50" t="s">
        <v>27</v>
      </c>
      <c r="D8" s="43" t="s">
        <v>2</v>
      </c>
      <c r="E8" s="66">
        <v>903</v>
      </c>
      <c r="F8" s="45">
        <v>383</v>
      </c>
      <c r="G8" s="68">
        <v>8</v>
      </c>
      <c r="H8" s="66">
        <v>1249</v>
      </c>
      <c r="I8" s="45">
        <v>242</v>
      </c>
      <c r="J8" s="73">
        <v>15</v>
      </c>
      <c r="K8" s="44">
        <v>555</v>
      </c>
      <c r="L8" s="45">
        <v>690</v>
      </c>
      <c r="M8" s="46">
        <v>1</v>
      </c>
      <c r="N8" s="66">
        <v>3</v>
      </c>
      <c r="O8" s="45">
        <v>514</v>
      </c>
      <c r="P8" s="67">
        <v>3</v>
      </c>
      <c r="Q8" s="47">
        <v>1032</v>
      </c>
      <c r="R8" s="45">
        <v>313</v>
      </c>
      <c r="S8" s="44">
        <v>626</v>
      </c>
      <c r="T8" s="44">
        <v>11</v>
      </c>
      <c r="U8" s="66">
        <v>5</v>
      </c>
      <c r="V8" s="44">
        <v>170</v>
      </c>
      <c r="W8" s="45">
        <v>305</v>
      </c>
      <c r="X8" s="44">
        <v>610</v>
      </c>
      <c r="Y8" s="68">
        <v>8</v>
      </c>
      <c r="Z8" s="48">
        <f t="shared" si="0"/>
        <v>3065</v>
      </c>
      <c r="AE8" s="31" t="s">
        <v>25</v>
      </c>
      <c r="AL8" s="30" t="s">
        <v>25</v>
      </c>
    </row>
    <row r="9" spans="1:37" ht="15">
      <c r="A9" s="36">
        <v>6</v>
      </c>
      <c r="B9" s="40">
        <v>7</v>
      </c>
      <c r="C9" s="50" t="s">
        <v>26</v>
      </c>
      <c r="D9" s="43" t="s">
        <v>2</v>
      </c>
      <c r="E9" s="66">
        <v>1034</v>
      </c>
      <c r="F9" s="45">
        <v>579</v>
      </c>
      <c r="G9" s="67">
        <v>2</v>
      </c>
      <c r="H9" s="66">
        <v>1486</v>
      </c>
      <c r="I9" s="45">
        <v>518</v>
      </c>
      <c r="J9" s="72">
        <v>3</v>
      </c>
      <c r="K9" s="44">
        <v>443</v>
      </c>
      <c r="L9" s="45">
        <v>285</v>
      </c>
      <c r="M9" s="49">
        <v>12</v>
      </c>
      <c r="N9" s="66">
        <v>13</v>
      </c>
      <c r="O9" s="45">
        <v>268</v>
      </c>
      <c r="P9" s="68">
        <v>13</v>
      </c>
      <c r="Q9" s="47">
        <v>1040</v>
      </c>
      <c r="R9" s="45">
        <v>352</v>
      </c>
      <c r="S9" s="44">
        <v>704</v>
      </c>
      <c r="T9" s="44">
        <v>9</v>
      </c>
      <c r="U9" s="66">
        <v>5</v>
      </c>
      <c r="V9" s="44">
        <v>-66</v>
      </c>
      <c r="W9" s="45">
        <v>260</v>
      </c>
      <c r="X9" s="44">
        <v>520</v>
      </c>
      <c r="Y9" s="68">
        <v>10</v>
      </c>
      <c r="Z9" s="48">
        <f t="shared" si="0"/>
        <v>2874</v>
      </c>
      <c r="AK9" s="29" t="s">
        <v>25</v>
      </c>
    </row>
    <row r="10" spans="1:26" ht="15">
      <c r="A10" s="36">
        <v>5</v>
      </c>
      <c r="B10" s="40">
        <v>8</v>
      </c>
      <c r="C10" s="50" t="s">
        <v>24</v>
      </c>
      <c r="D10" s="43" t="s">
        <v>11</v>
      </c>
      <c r="E10" s="66">
        <v>963</v>
      </c>
      <c r="F10" s="45">
        <v>459</v>
      </c>
      <c r="G10" s="68">
        <v>5</v>
      </c>
      <c r="H10" s="66">
        <v>1219</v>
      </c>
      <c r="I10" s="45">
        <v>228</v>
      </c>
      <c r="J10" s="73">
        <v>16</v>
      </c>
      <c r="K10" s="44">
        <v>549</v>
      </c>
      <c r="L10" s="45">
        <v>514</v>
      </c>
      <c r="M10" s="46">
        <v>3</v>
      </c>
      <c r="N10" s="66">
        <v>18</v>
      </c>
      <c r="O10" s="45">
        <v>195</v>
      </c>
      <c r="P10" s="68">
        <v>18</v>
      </c>
      <c r="Q10" s="47">
        <v>1055</v>
      </c>
      <c r="R10" s="45">
        <v>396</v>
      </c>
      <c r="S10" s="44">
        <v>792</v>
      </c>
      <c r="T10" s="44">
        <v>7</v>
      </c>
      <c r="U10" s="66">
        <v>5</v>
      </c>
      <c r="V10" s="44">
        <v>439</v>
      </c>
      <c r="W10" s="45">
        <v>331</v>
      </c>
      <c r="X10" s="44">
        <v>662</v>
      </c>
      <c r="Y10" s="68">
        <v>7</v>
      </c>
      <c r="Z10" s="48">
        <f t="shared" si="0"/>
        <v>2850</v>
      </c>
    </row>
    <row r="11" spans="1:26" ht="15">
      <c r="A11" s="36">
        <v>4</v>
      </c>
      <c r="B11" s="40">
        <v>9</v>
      </c>
      <c r="C11" s="50" t="s">
        <v>23</v>
      </c>
      <c r="D11" s="43" t="s">
        <v>11</v>
      </c>
      <c r="E11" s="66">
        <v>898</v>
      </c>
      <c r="F11" s="45">
        <v>361</v>
      </c>
      <c r="G11" s="68">
        <v>9</v>
      </c>
      <c r="H11" s="66">
        <v>1301</v>
      </c>
      <c r="I11" s="45">
        <v>308</v>
      </c>
      <c r="J11" s="73">
        <v>11</v>
      </c>
      <c r="K11" s="44">
        <v>528</v>
      </c>
      <c r="L11" s="45">
        <v>387</v>
      </c>
      <c r="M11" s="49">
        <v>7</v>
      </c>
      <c r="N11" s="66">
        <v>15</v>
      </c>
      <c r="O11" s="45">
        <v>237</v>
      </c>
      <c r="P11" s="68">
        <v>15</v>
      </c>
      <c r="Q11" s="47">
        <v>985</v>
      </c>
      <c r="R11" s="45">
        <v>296</v>
      </c>
      <c r="S11" s="44">
        <v>592</v>
      </c>
      <c r="T11" s="44">
        <v>12</v>
      </c>
      <c r="U11" s="66">
        <v>5</v>
      </c>
      <c r="V11" s="44">
        <v>442</v>
      </c>
      <c r="W11" s="45">
        <v>359</v>
      </c>
      <c r="X11" s="44">
        <v>718</v>
      </c>
      <c r="Y11" s="68">
        <v>6</v>
      </c>
      <c r="Z11" s="48">
        <f t="shared" si="0"/>
        <v>2603</v>
      </c>
    </row>
    <row r="12" spans="1:26" ht="15">
      <c r="A12" s="36">
        <v>10</v>
      </c>
      <c r="B12" s="40">
        <v>10</v>
      </c>
      <c r="C12" s="50" t="s">
        <v>22</v>
      </c>
      <c r="D12" s="43" t="s">
        <v>11</v>
      </c>
      <c r="E12" s="66">
        <v>866</v>
      </c>
      <c r="F12" s="45">
        <v>342</v>
      </c>
      <c r="G12" s="68">
        <v>10</v>
      </c>
      <c r="H12" s="66">
        <v>1275</v>
      </c>
      <c r="I12" s="45">
        <v>274</v>
      </c>
      <c r="J12" s="73">
        <v>13</v>
      </c>
      <c r="K12" s="44">
        <v>534</v>
      </c>
      <c r="L12" s="45">
        <v>413</v>
      </c>
      <c r="M12" s="49">
        <v>6</v>
      </c>
      <c r="N12" s="66">
        <v>21</v>
      </c>
      <c r="O12" s="45">
        <v>157</v>
      </c>
      <c r="P12" s="68">
        <v>21</v>
      </c>
      <c r="Q12" s="47">
        <v>1126</v>
      </c>
      <c r="R12" s="45">
        <v>483</v>
      </c>
      <c r="S12" s="44">
        <v>966</v>
      </c>
      <c r="T12" s="44">
        <v>4</v>
      </c>
      <c r="U12" s="66">
        <v>3</v>
      </c>
      <c r="V12" s="44">
        <v>-82</v>
      </c>
      <c r="W12" s="45">
        <v>167</v>
      </c>
      <c r="X12" s="44">
        <v>334</v>
      </c>
      <c r="Y12" s="68">
        <v>15</v>
      </c>
      <c r="Z12" s="48">
        <f t="shared" si="0"/>
        <v>2486</v>
      </c>
    </row>
    <row r="13" spans="1:26" ht="15">
      <c r="A13" s="36">
        <v>17</v>
      </c>
      <c r="B13" s="40">
        <v>11</v>
      </c>
      <c r="C13" s="50" t="s">
        <v>21</v>
      </c>
      <c r="D13" s="43" t="s">
        <v>8</v>
      </c>
      <c r="E13" s="66">
        <v>833</v>
      </c>
      <c r="F13" s="45">
        <v>306</v>
      </c>
      <c r="G13" s="68">
        <v>12</v>
      </c>
      <c r="H13" s="66">
        <v>1360</v>
      </c>
      <c r="I13" s="45">
        <v>347</v>
      </c>
      <c r="J13" s="73">
        <v>9</v>
      </c>
      <c r="K13" s="44">
        <v>383</v>
      </c>
      <c r="L13" s="45">
        <v>268</v>
      </c>
      <c r="M13" s="49">
        <v>13</v>
      </c>
      <c r="N13" s="66">
        <v>5</v>
      </c>
      <c r="O13" s="45">
        <v>442</v>
      </c>
      <c r="P13" s="68">
        <v>5</v>
      </c>
      <c r="Q13" s="47">
        <v>1091</v>
      </c>
      <c r="R13" s="45">
        <v>422</v>
      </c>
      <c r="S13" s="44">
        <v>844</v>
      </c>
      <c r="T13" s="44">
        <v>6</v>
      </c>
      <c r="U13" s="66">
        <v>3</v>
      </c>
      <c r="V13" s="44">
        <v>-810</v>
      </c>
      <c r="W13" s="45">
        <v>121</v>
      </c>
      <c r="X13" s="44">
        <v>242</v>
      </c>
      <c r="Y13" s="68">
        <v>18</v>
      </c>
      <c r="Z13" s="48">
        <f t="shared" si="0"/>
        <v>2449</v>
      </c>
    </row>
    <row r="14" spans="1:26" ht="15">
      <c r="A14" s="36">
        <v>14</v>
      </c>
      <c r="B14" s="40">
        <v>12</v>
      </c>
      <c r="C14" s="50" t="s">
        <v>20</v>
      </c>
      <c r="D14" s="43" t="s">
        <v>2</v>
      </c>
      <c r="E14" s="66">
        <v>749</v>
      </c>
      <c r="F14" s="45">
        <v>230</v>
      </c>
      <c r="G14" s="68">
        <v>17</v>
      </c>
      <c r="H14" s="66">
        <v>1191</v>
      </c>
      <c r="I14" s="45">
        <v>214</v>
      </c>
      <c r="J14" s="73">
        <v>17</v>
      </c>
      <c r="K14" s="44">
        <v>445</v>
      </c>
      <c r="L14" s="45">
        <v>303</v>
      </c>
      <c r="M14" s="49">
        <v>11</v>
      </c>
      <c r="N14" s="66">
        <v>7</v>
      </c>
      <c r="O14" s="45">
        <v>387</v>
      </c>
      <c r="P14" s="68">
        <v>7</v>
      </c>
      <c r="Q14" s="44">
        <v>1113</v>
      </c>
      <c r="R14" s="45">
        <v>450</v>
      </c>
      <c r="S14" s="44">
        <v>900</v>
      </c>
      <c r="T14" s="44">
        <v>5</v>
      </c>
      <c r="U14" s="66">
        <v>3</v>
      </c>
      <c r="V14" s="44">
        <v>-113</v>
      </c>
      <c r="W14" s="45">
        <v>151</v>
      </c>
      <c r="X14" s="44">
        <v>302</v>
      </c>
      <c r="Y14" s="68">
        <v>16</v>
      </c>
      <c r="Z14" s="48">
        <f t="shared" si="0"/>
        <v>2336</v>
      </c>
    </row>
    <row r="15" spans="1:26" ht="15">
      <c r="A15" s="36">
        <v>11</v>
      </c>
      <c r="B15" s="40">
        <v>13</v>
      </c>
      <c r="C15" s="50" t="s">
        <v>19</v>
      </c>
      <c r="D15" s="43" t="s">
        <v>11</v>
      </c>
      <c r="E15" s="66">
        <v>932</v>
      </c>
      <c r="F15" s="45">
        <v>405</v>
      </c>
      <c r="G15" s="68">
        <v>7</v>
      </c>
      <c r="H15" s="66">
        <v>1375</v>
      </c>
      <c r="I15" s="45">
        <v>369</v>
      </c>
      <c r="J15" s="73">
        <v>8</v>
      </c>
      <c r="K15" s="44">
        <v>511</v>
      </c>
      <c r="L15" s="45">
        <v>364</v>
      </c>
      <c r="M15" s="49">
        <v>8</v>
      </c>
      <c r="N15" s="66">
        <v>19</v>
      </c>
      <c r="O15" s="45">
        <v>182</v>
      </c>
      <c r="P15" s="68">
        <v>19</v>
      </c>
      <c r="Q15" s="47">
        <v>918</v>
      </c>
      <c r="R15" s="45">
        <v>220</v>
      </c>
      <c r="S15" s="44">
        <v>440</v>
      </c>
      <c r="T15" s="44">
        <v>17</v>
      </c>
      <c r="U15" s="79">
        <v>5</v>
      </c>
      <c r="V15" s="44">
        <v>-14</v>
      </c>
      <c r="W15" s="45">
        <v>282</v>
      </c>
      <c r="X15" s="44">
        <v>564</v>
      </c>
      <c r="Y15" s="68">
        <v>9</v>
      </c>
      <c r="Z15" s="48">
        <f t="shared" si="0"/>
        <v>2324</v>
      </c>
    </row>
    <row r="16" spans="1:26" ht="15">
      <c r="A16" s="36">
        <v>15</v>
      </c>
      <c r="B16" s="40">
        <v>14</v>
      </c>
      <c r="C16" s="50" t="s">
        <v>18</v>
      </c>
      <c r="D16" s="43" t="s">
        <v>8</v>
      </c>
      <c r="E16" s="66">
        <v>765</v>
      </c>
      <c r="F16" s="45">
        <v>244</v>
      </c>
      <c r="G16" s="68">
        <v>16</v>
      </c>
      <c r="H16" s="66">
        <v>1134</v>
      </c>
      <c r="I16" s="45">
        <v>200</v>
      </c>
      <c r="J16" s="73">
        <v>18</v>
      </c>
      <c r="K16" s="44">
        <v>22</v>
      </c>
      <c r="L16" s="45">
        <v>134</v>
      </c>
      <c r="M16" s="49">
        <v>23</v>
      </c>
      <c r="N16" s="66">
        <v>16</v>
      </c>
      <c r="O16" s="45">
        <v>222</v>
      </c>
      <c r="P16" s="75">
        <v>16</v>
      </c>
      <c r="Q16" s="47">
        <v>1040</v>
      </c>
      <c r="R16" s="45">
        <v>332</v>
      </c>
      <c r="S16" s="44">
        <v>664</v>
      </c>
      <c r="T16" s="44">
        <v>10</v>
      </c>
      <c r="U16" s="66">
        <v>3</v>
      </c>
      <c r="V16" s="44">
        <v>-24</v>
      </c>
      <c r="W16" s="45">
        <v>184</v>
      </c>
      <c r="X16" s="44">
        <v>368</v>
      </c>
      <c r="Y16" s="68">
        <v>14</v>
      </c>
      <c r="Z16" s="48">
        <f t="shared" si="0"/>
        <v>1832</v>
      </c>
    </row>
    <row r="17" spans="1:26" ht="15">
      <c r="A17" s="36">
        <v>18</v>
      </c>
      <c r="B17" s="40">
        <v>15</v>
      </c>
      <c r="C17" s="50" t="s">
        <v>17</v>
      </c>
      <c r="D17" s="43" t="s">
        <v>11</v>
      </c>
      <c r="E17" s="66">
        <v>830</v>
      </c>
      <c r="F17" s="45">
        <v>289</v>
      </c>
      <c r="G17" s="68">
        <v>13</v>
      </c>
      <c r="H17" s="66">
        <v>1390</v>
      </c>
      <c r="I17" s="45">
        <v>417</v>
      </c>
      <c r="J17" s="73">
        <v>6</v>
      </c>
      <c r="K17" s="44">
        <v>52</v>
      </c>
      <c r="L17" s="45">
        <v>195</v>
      </c>
      <c r="M17" s="49">
        <v>18</v>
      </c>
      <c r="N17" s="66">
        <v>24</v>
      </c>
      <c r="O17" s="45">
        <v>123</v>
      </c>
      <c r="P17" s="68">
        <v>24</v>
      </c>
      <c r="Q17" s="47">
        <v>771</v>
      </c>
      <c r="R17" s="45">
        <v>169</v>
      </c>
      <c r="S17" s="44">
        <v>338</v>
      </c>
      <c r="T17" s="44">
        <v>21</v>
      </c>
      <c r="U17" s="66">
        <v>4</v>
      </c>
      <c r="V17" s="44">
        <v>-219</v>
      </c>
      <c r="W17" s="45">
        <v>220</v>
      </c>
      <c r="X17" s="44">
        <v>440</v>
      </c>
      <c r="Y17" s="68">
        <v>12</v>
      </c>
      <c r="Z17" s="48">
        <f t="shared" si="0"/>
        <v>1802</v>
      </c>
    </row>
    <row r="18" spans="1:26" ht="15">
      <c r="A18" s="36">
        <v>20</v>
      </c>
      <c r="B18" s="40">
        <v>16</v>
      </c>
      <c r="C18" s="50" t="s">
        <v>16</v>
      </c>
      <c r="D18" s="43" t="s">
        <v>11</v>
      </c>
      <c r="E18" s="66">
        <v>736</v>
      </c>
      <c r="F18" s="45">
        <v>217</v>
      </c>
      <c r="G18" s="68">
        <v>18</v>
      </c>
      <c r="H18" s="66">
        <v>1253</v>
      </c>
      <c r="I18" s="45">
        <v>258</v>
      </c>
      <c r="J18" s="73">
        <v>14</v>
      </c>
      <c r="K18" s="44">
        <v>34</v>
      </c>
      <c r="L18" s="45">
        <v>169</v>
      </c>
      <c r="M18" s="49">
        <v>20</v>
      </c>
      <c r="N18" s="66">
        <v>23</v>
      </c>
      <c r="O18" s="45">
        <v>134</v>
      </c>
      <c r="P18" s="68">
        <v>23</v>
      </c>
      <c r="Q18" s="47">
        <v>961</v>
      </c>
      <c r="R18" s="45">
        <v>248</v>
      </c>
      <c r="S18" s="44">
        <v>496</v>
      </c>
      <c r="T18" s="44">
        <v>15</v>
      </c>
      <c r="U18" s="66">
        <v>4</v>
      </c>
      <c r="V18" s="44">
        <v>376</v>
      </c>
      <c r="W18" s="45">
        <v>239</v>
      </c>
      <c r="X18" s="44">
        <v>478</v>
      </c>
      <c r="Y18" s="68">
        <v>11</v>
      </c>
      <c r="Z18" s="48">
        <f t="shared" si="0"/>
        <v>1752</v>
      </c>
    </row>
    <row r="19" spans="1:26" ht="15">
      <c r="A19" s="36">
        <v>12</v>
      </c>
      <c r="B19" s="40">
        <v>17</v>
      </c>
      <c r="C19" s="50" t="s">
        <v>15</v>
      </c>
      <c r="D19" s="43" t="s">
        <v>2</v>
      </c>
      <c r="E19" s="66">
        <v>655</v>
      </c>
      <c r="F19" s="45">
        <v>180</v>
      </c>
      <c r="G19" s="68">
        <v>21</v>
      </c>
      <c r="H19" s="66">
        <v>1385</v>
      </c>
      <c r="I19" s="45">
        <v>392</v>
      </c>
      <c r="J19" s="73">
        <v>7</v>
      </c>
      <c r="K19" s="44">
        <v>45</v>
      </c>
      <c r="L19" s="45">
        <v>182</v>
      </c>
      <c r="M19" s="49">
        <v>19</v>
      </c>
      <c r="N19" s="66">
        <v>25</v>
      </c>
      <c r="O19" s="45">
        <v>113</v>
      </c>
      <c r="P19" s="68">
        <v>25</v>
      </c>
      <c r="Q19" s="47">
        <v>942</v>
      </c>
      <c r="R19" s="45">
        <v>233</v>
      </c>
      <c r="S19" s="44">
        <v>466</v>
      </c>
      <c r="T19" s="44">
        <v>16</v>
      </c>
      <c r="U19" s="66">
        <v>4</v>
      </c>
      <c r="V19" s="44">
        <v>-460</v>
      </c>
      <c r="W19" s="45">
        <v>201</v>
      </c>
      <c r="X19" s="44">
        <v>402</v>
      </c>
      <c r="Y19" s="68">
        <v>13</v>
      </c>
      <c r="Z19" s="48">
        <f t="shared" si="0"/>
        <v>1735</v>
      </c>
    </row>
    <row r="20" spans="1:26" ht="15">
      <c r="A20" s="36">
        <v>13</v>
      </c>
      <c r="B20" s="40">
        <v>18</v>
      </c>
      <c r="C20" s="50" t="s">
        <v>14</v>
      </c>
      <c r="D20" s="43" t="s">
        <v>2</v>
      </c>
      <c r="E20" s="66">
        <v>844</v>
      </c>
      <c r="F20" s="45">
        <v>323</v>
      </c>
      <c r="G20" s="68">
        <v>11</v>
      </c>
      <c r="H20" s="66">
        <v>1403</v>
      </c>
      <c r="I20" s="45">
        <v>446</v>
      </c>
      <c r="J20" s="73">
        <v>5</v>
      </c>
      <c r="K20" s="51">
        <v>22.1</v>
      </c>
      <c r="L20" s="45">
        <v>145</v>
      </c>
      <c r="M20" s="49">
        <v>22</v>
      </c>
      <c r="N20" s="66">
        <v>20</v>
      </c>
      <c r="O20" s="45">
        <v>169</v>
      </c>
      <c r="P20" s="68">
        <v>20</v>
      </c>
      <c r="Q20" s="47">
        <v>826</v>
      </c>
      <c r="R20" s="45">
        <v>193</v>
      </c>
      <c r="S20" s="44">
        <v>386</v>
      </c>
      <c r="T20" s="44">
        <v>19</v>
      </c>
      <c r="U20" s="66">
        <v>2</v>
      </c>
      <c r="V20" s="44">
        <v>-38</v>
      </c>
      <c r="W20" s="45">
        <v>94</v>
      </c>
      <c r="X20" s="44">
        <v>188</v>
      </c>
      <c r="Y20" s="68">
        <v>20</v>
      </c>
      <c r="Z20" s="48">
        <f t="shared" si="0"/>
        <v>1657</v>
      </c>
    </row>
    <row r="21" spans="1:26" ht="15">
      <c r="A21" s="36">
        <v>24</v>
      </c>
      <c r="B21" s="40">
        <v>19</v>
      </c>
      <c r="C21" s="50" t="s">
        <v>13</v>
      </c>
      <c r="D21" s="43" t="s">
        <v>8</v>
      </c>
      <c r="E21" s="66">
        <v>688</v>
      </c>
      <c r="F21" s="45">
        <v>204</v>
      </c>
      <c r="G21" s="68">
        <v>19</v>
      </c>
      <c r="H21" s="66">
        <v>933</v>
      </c>
      <c r="I21" s="45">
        <v>140</v>
      </c>
      <c r="J21" s="73">
        <v>23</v>
      </c>
      <c r="K21" s="44">
        <v>0.1</v>
      </c>
      <c r="L21" s="45">
        <v>123</v>
      </c>
      <c r="M21" s="49">
        <v>24</v>
      </c>
      <c r="N21" s="66">
        <v>9</v>
      </c>
      <c r="O21" s="45">
        <v>342</v>
      </c>
      <c r="P21" s="68">
        <v>9</v>
      </c>
      <c r="Q21" s="44">
        <v>982</v>
      </c>
      <c r="R21" s="45">
        <v>279</v>
      </c>
      <c r="S21" s="44">
        <v>558</v>
      </c>
      <c r="T21" s="44">
        <v>13</v>
      </c>
      <c r="U21" s="66">
        <v>3</v>
      </c>
      <c r="V21" s="44">
        <v>-810</v>
      </c>
      <c r="W21" s="45">
        <v>121</v>
      </c>
      <c r="X21" s="44">
        <v>242</v>
      </c>
      <c r="Y21" s="68">
        <v>18</v>
      </c>
      <c r="Z21" s="48">
        <f t="shared" si="0"/>
        <v>1609</v>
      </c>
    </row>
    <row r="22" spans="1:26" ht="15">
      <c r="A22" s="36">
        <v>22</v>
      </c>
      <c r="B22" s="40">
        <v>20</v>
      </c>
      <c r="C22" s="50" t="s">
        <v>12</v>
      </c>
      <c r="D22" s="43" t="s">
        <v>11</v>
      </c>
      <c r="E22" s="69">
        <v>639</v>
      </c>
      <c r="F22" s="45">
        <v>169</v>
      </c>
      <c r="G22" s="68">
        <v>22</v>
      </c>
      <c r="H22" s="69">
        <v>1025</v>
      </c>
      <c r="I22" s="45">
        <v>163</v>
      </c>
      <c r="J22" s="73">
        <v>21</v>
      </c>
      <c r="K22" s="44">
        <v>149</v>
      </c>
      <c r="L22" s="45">
        <v>237</v>
      </c>
      <c r="M22" s="49">
        <v>15</v>
      </c>
      <c r="N22" s="76">
        <v>8</v>
      </c>
      <c r="O22" s="45">
        <v>364</v>
      </c>
      <c r="P22" s="77">
        <v>8</v>
      </c>
      <c r="Q22" s="52">
        <v>829</v>
      </c>
      <c r="R22" s="45">
        <v>206</v>
      </c>
      <c r="S22" s="44">
        <v>412</v>
      </c>
      <c r="T22" s="44">
        <v>18</v>
      </c>
      <c r="U22" s="80">
        <v>1</v>
      </c>
      <c r="V22" s="54">
        <v>-795</v>
      </c>
      <c r="W22" s="45">
        <v>68</v>
      </c>
      <c r="X22" s="44">
        <v>136</v>
      </c>
      <c r="Y22" s="68">
        <v>22</v>
      </c>
      <c r="Z22" s="48">
        <f t="shared" si="0"/>
        <v>1481</v>
      </c>
    </row>
    <row r="23" spans="1:26" ht="15">
      <c r="A23" s="36">
        <v>21</v>
      </c>
      <c r="B23" s="40">
        <v>21</v>
      </c>
      <c r="C23" s="50" t="s">
        <v>10</v>
      </c>
      <c r="D23" s="43" t="s">
        <v>8</v>
      </c>
      <c r="E23" s="66">
        <v>780</v>
      </c>
      <c r="F23" s="45">
        <v>258</v>
      </c>
      <c r="G23" s="68">
        <v>15</v>
      </c>
      <c r="H23" s="66">
        <v>1050</v>
      </c>
      <c r="I23" s="45">
        <v>175</v>
      </c>
      <c r="J23" s="73">
        <v>20</v>
      </c>
      <c r="K23" s="44">
        <v>111</v>
      </c>
      <c r="L23" s="45">
        <v>208</v>
      </c>
      <c r="M23" s="49">
        <v>17</v>
      </c>
      <c r="N23" s="66">
        <v>22</v>
      </c>
      <c r="O23" s="45">
        <v>145</v>
      </c>
      <c r="P23" s="68">
        <v>22</v>
      </c>
      <c r="Q23" s="47">
        <v>567</v>
      </c>
      <c r="R23" s="45">
        <v>146</v>
      </c>
      <c r="S23" s="44">
        <v>292</v>
      </c>
      <c r="T23" s="44">
        <v>23</v>
      </c>
      <c r="U23" s="66">
        <v>3</v>
      </c>
      <c r="V23" s="44">
        <v>-350</v>
      </c>
      <c r="W23" s="45">
        <v>136</v>
      </c>
      <c r="X23" s="44">
        <v>272</v>
      </c>
      <c r="Y23" s="68">
        <v>17</v>
      </c>
      <c r="Z23" s="48">
        <f t="shared" si="0"/>
        <v>1350</v>
      </c>
    </row>
    <row r="24" spans="1:26" ht="15">
      <c r="A24" s="36">
        <v>19</v>
      </c>
      <c r="B24" s="40">
        <v>22</v>
      </c>
      <c r="C24" s="55" t="s">
        <v>9</v>
      </c>
      <c r="D24" s="56" t="s">
        <v>8</v>
      </c>
      <c r="E24" s="66">
        <v>673</v>
      </c>
      <c r="F24" s="45">
        <v>192</v>
      </c>
      <c r="G24" s="68">
        <v>20</v>
      </c>
      <c r="H24" s="66">
        <v>1116</v>
      </c>
      <c r="I24" s="45">
        <v>188</v>
      </c>
      <c r="J24" s="73">
        <v>19</v>
      </c>
      <c r="K24" s="44">
        <v>192</v>
      </c>
      <c r="L24" s="45">
        <v>252</v>
      </c>
      <c r="M24" s="49">
        <v>14</v>
      </c>
      <c r="N24" s="66">
        <v>12</v>
      </c>
      <c r="O24" s="45">
        <v>285</v>
      </c>
      <c r="P24" s="68">
        <v>12</v>
      </c>
      <c r="Q24" s="47">
        <v>682</v>
      </c>
      <c r="R24" s="45">
        <v>158</v>
      </c>
      <c r="S24" s="44">
        <v>316</v>
      </c>
      <c r="T24" s="44">
        <v>22</v>
      </c>
      <c r="U24" s="66"/>
      <c r="V24" s="44"/>
      <c r="W24" s="57"/>
      <c r="X24" s="44"/>
      <c r="Y24" s="68"/>
      <c r="Z24" s="48">
        <f t="shared" si="0"/>
        <v>1233</v>
      </c>
    </row>
    <row r="25" spans="1:26" ht="15">
      <c r="A25" s="36">
        <v>25</v>
      </c>
      <c r="B25" s="40">
        <v>23</v>
      </c>
      <c r="C25" s="55" t="s">
        <v>7</v>
      </c>
      <c r="D25" s="56" t="s">
        <v>6</v>
      </c>
      <c r="E25" s="66">
        <v>490</v>
      </c>
      <c r="F25" s="45">
        <v>147</v>
      </c>
      <c r="G25" s="68">
        <v>24</v>
      </c>
      <c r="H25" s="66">
        <v>680</v>
      </c>
      <c r="I25" s="45">
        <v>130</v>
      </c>
      <c r="J25" s="73">
        <v>24</v>
      </c>
      <c r="K25" s="44">
        <v>137</v>
      </c>
      <c r="L25" s="45">
        <v>222</v>
      </c>
      <c r="M25" s="49">
        <v>16</v>
      </c>
      <c r="N25" s="66">
        <v>10</v>
      </c>
      <c r="O25" s="45">
        <v>322</v>
      </c>
      <c r="P25" s="68">
        <v>10</v>
      </c>
      <c r="Q25" s="44">
        <v>479</v>
      </c>
      <c r="R25" s="45">
        <v>136</v>
      </c>
      <c r="S25" s="44">
        <v>272</v>
      </c>
      <c r="T25" s="44">
        <v>24</v>
      </c>
      <c r="U25" s="66"/>
      <c r="V25" s="44"/>
      <c r="W25" s="10"/>
      <c r="X25" s="44"/>
      <c r="Y25" s="68"/>
      <c r="Z25" s="48">
        <f t="shared" si="0"/>
        <v>1093</v>
      </c>
    </row>
    <row r="26" spans="1:26" ht="15">
      <c r="A26" s="36">
        <v>16</v>
      </c>
      <c r="B26" s="40">
        <v>24</v>
      </c>
      <c r="C26" s="55" t="s">
        <v>5</v>
      </c>
      <c r="D26" s="56" t="s">
        <v>4</v>
      </c>
      <c r="E26" s="66">
        <v>572</v>
      </c>
      <c r="F26" s="45">
        <v>158</v>
      </c>
      <c r="G26" s="68">
        <v>23</v>
      </c>
      <c r="H26" s="66">
        <v>971</v>
      </c>
      <c r="I26" s="45">
        <v>152</v>
      </c>
      <c r="J26" s="73">
        <v>22</v>
      </c>
      <c r="K26" s="44">
        <v>24</v>
      </c>
      <c r="L26" s="45">
        <v>157</v>
      </c>
      <c r="M26" s="49">
        <v>21</v>
      </c>
      <c r="N26" s="66">
        <v>14</v>
      </c>
      <c r="O26" s="45">
        <v>252</v>
      </c>
      <c r="P26" s="68">
        <v>14</v>
      </c>
      <c r="Q26" s="47">
        <v>814</v>
      </c>
      <c r="R26" s="45">
        <v>181</v>
      </c>
      <c r="S26" s="44">
        <v>362</v>
      </c>
      <c r="T26" s="44">
        <v>20</v>
      </c>
      <c r="U26" s="66"/>
      <c r="V26" s="44"/>
      <c r="W26" s="57"/>
      <c r="X26" s="44"/>
      <c r="Y26" s="68"/>
      <c r="Z26" s="48">
        <f t="shared" si="0"/>
        <v>1081</v>
      </c>
    </row>
    <row r="27" spans="1:26" ht="15">
      <c r="A27" s="36">
        <v>23</v>
      </c>
      <c r="B27" s="40">
        <v>25</v>
      </c>
      <c r="C27" s="55" t="s">
        <v>3</v>
      </c>
      <c r="D27" s="56" t="s">
        <v>2</v>
      </c>
      <c r="E27" s="66">
        <v>458</v>
      </c>
      <c r="F27" s="45">
        <v>137</v>
      </c>
      <c r="G27" s="68">
        <v>25</v>
      </c>
      <c r="H27" s="66">
        <v>613</v>
      </c>
      <c r="I27" s="45">
        <v>119</v>
      </c>
      <c r="J27" s="73">
        <v>25</v>
      </c>
      <c r="K27" s="44">
        <v>0</v>
      </c>
      <c r="L27" s="45">
        <v>113</v>
      </c>
      <c r="M27" s="49">
        <v>25</v>
      </c>
      <c r="N27" s="66">
        <v>11</v>
      </c>
      <c r="O27" s="45">
        <v>303</v>
      </c>
      <c r="P27" s="68">
        <v>11</v>
      </c>
      <c r="Q27" s="47">
        <v>430</v>
      </c>
      <c r="R27" s="45">
        <v>125</v>
      </c>
      <c r="S27" s="44">
        <v>250</v>
      </c>
      <c r="T27" s="44">
        <v>25</v>
      </c>
      <c r="U27" s="66"/>
      <c r="V27" s="44"/>
      <c r="W27" s="57"/>
      <c r="X27" s="44"/>
      <c r="Y27" s="68"/>
      <c r="Z27" s="48">
        <f t="shared" si="0"/>
        <v>922</v>
      </c>
    </row>
    <row r="28" spans="1:26" ht="15">
      <c r="A28" s="33"/>
      <c r="B28" s="40">
        <v>26</v>
      </c>
      <c r="C28" s="58" t="s">
        <v>1</v>
      </c>
      <c r="D28" s="59" t="s">
        <v>0</v>
      </c>
      <c r="E28" s="70"/>
      <c r="F28" s="61"/>
      <c r="G28" s="71"/>
      <c r="H28" s="70"/>
      <c r="I28" s="61"/>
      <c r="J28" s="74"/>
      <c r="K28" s="60"/>
      <c r="L28" s="61"/>
      <c r="M28" s="62"/>
      <c r="N28" s="70"/>
      <c r="O28" s="61"/>
      <c r="P28" s="71"/>
      <c r="Q28" s="63"/>
      <c r="R28" s="61"/>
      <c r="S28" s="60"/>
      <c r="T28" s="60"/>
      <c r="U28" s="81">
        <v>1</v>
      </c>
      <c r="V28" s="64">
        <v>-559</v>
      </c>
      <c r="W28" s="61">
        <v>81</v>
      </c>
      <c r="X28" s="60">
        <v>162</v>
      </c>
      <c r="Y28" s="71">
        <v>21</v>
      </c>
      <c r="Z28" s="65">
        <f t="shared" si="0"/>
        <v>162</v>
      </c>
    </row>
    <row r="29" spans="1:26" ht="15">
      <c r="A29" s="33"/>
      <c r="B29" s="14"/>
      <c r="C29" s="27"/>
      <c r="D29" s="26"/>
      <c r="E29" s="17"/>
      <c r="F29" s="1"/>
      <c r="G29" s="14"/>
      <c r="H29" s="17"/>
      <c r="I29" s="1"/>
      <c r="J29" s="28"/>
      <c r="K29" s="14"/>
      <c r="L29" s="1"/>
      <c r="M29" s="24"/>
      <c r="N29" s="18"/>
      <c r="O29" s="1"/>
      <c r="P29" s="14"/>
      <c r="Q29" s="17"/>
      <c r="R29" s="1"/>
      <c r="S29" s="14"/>
      <c r="T29" s="14"/>
      <c r="U29" s="17"/>
      <c r="V29" s="18"/>
      <c r="W29" s="22"/>
      <c r="X29" s="16"/>
      <c r="Y29" s="17"/>
      <c r="Z29" s="13"/>
    </row>
    <row r="30" spans="1:26" ht="15">
      <c r="A30" s="33"/>
      <c r="B30" s="14"/>
      <c r="C30" s="27"/>
      <c r="D30" s="26"/>
      <c r="E30" s="14"/>
      <c r="F30" s="1"/>
      <c r="G30" s="14"/>
      <c r="H30" s="14"/>
      <c r="I30" s="1"/>
      <c r="J30" s="25"/>
      <c r="K30" s="14"/>
      <c r="L30" s="1"/>
      <c r="M30" s="24"/>
      <c r="N30" s="14"/>
      <c r="O30" s="1"/>
      <c r="P30" s="14"/>
      <c r="Q30" s="23"/>
      <c r="R30" s="1"/>
      <c r="S30" s="14"/>
      <c r="T30" s="14"/>
      <c r="U30" s="14"/>
      <c r="V30" s="14"/>
      <c r="W30" s="22"/>
      <c r="X30" s="14"/>
      <c r="Y30" s="14"/>
      <c r="Z30" s="13"/>
    </row>
    <row r="31" spans="1:26" ht="15">
      <c r="A31" s="33"/>
      <c r="B31" s="21"/>
      <c r="C31" s="20"/>
      <c r="D31" s="20"/>
      <c r="E31" s="17"/>
      <c r="F31" s="1"/>
      <c r="G31" s="14"/>
      <c r="H31" s="17"/>
      <c r="I31" s="1"/>
      <c r="J31" s="19"/>
      <c r="K31" s="14"/>
      <c r="L31" s="1"/>
      <c r="M31" s="17"/>
      <c r="N31" s="17"/>
      <c r="O31" s="1"/>
      <c r="P31" s="17"/>
      <c r="Q31" s="17"/>
      <c r="R31" s="1"/>
      <c r="S31" s="16"/>
      <c r="T31" s="16"/>
      <c r="U31" s="17"/>
      <c r="V31" s="18"/>
      <c r="W31" s="6"/>
      <c r="X31" s="16"/>
      <c r="Y31" s="17"/>
      <c r="Z31" s="13"/>
    </row>
    <row r="32" spans="1:26" ht="15">
      <c r="A32" s="33"/>
      <c r="B32" s="21"/>
      <c r="C32" s="20"/>
      <c r="D32" s="20"/>
      <c r="E32" s="16"/>
      <c r="F32" s="1"/>
      <c r="G32" s="14"/>
      <c r="H32" s="16"/>
      <c r="I32" s="1"/>
      <c r="J32" s="17"/>
      <c r="K32" s="14"/>
      <c r="L32" s="1"/>
      <c r="M32" s="17"/>
      <c r="N32" s="16"/>
      <c r="O32" s="1"/>
      <c r="P32" s="16"/>
      <c r="Q32" s="17"/>
      <c r="R32" s="1"/>
      <c r="S32" s="16"/>
      <c r="T32" s="16"/>
      <c r="U32" s="17"/>
      <c r="V32" s="17"/>
      <c r="W32" s="16"/>
      <c r="X32" s="16"/>
      <c r="Y32" s="16"/>
      <c r="Z32" s="13"/>
    </row>
    <row r="33" spans="1:26" ht="15">
      <c r="A33" s="33"/>
      <c r="B33" s="21"/>
      <c r="C33" s="20"/>
      <c r="D33" s="20"/>
      <c r="E33" s="16"/>
      <c r="F33" s="1"/>
      <c r="G33" s="14"/>
      <c r="H33" s="16"/>
      <c r="I33" s="1"/>
      <c r="J33" s="19"/>
      <c r="K33" s="14"/>
      <c r="L33" s="1"/>
      <c r="M33" s="17"/>
      <c r="N33" s="16"/>
      <c r="O33" s="1"/>
      <c r="P33" s="16"/>
      <c r="Q33" s="17"/>
      <c r="R33" s="1"/>
      <c r="S33" s="16"/>
      <c r="T33" s="16"/>
      <c r="U33" s="16"/>
      <c r="V33" s="16"/>
      <c r="W33" s="16"/>
      <c r="X33" s="16"/>
      <c r="Y33" s="17"/>
      <c r="Z33" s="13"/>
    </row>
    <row r="34" spans="1:26" ht="15">
      <c r="A34" s="33"/>
      <c r="B34" s="21"/>
      <c r="C34" s="20"/>
      <c r="D34" s="20"/>
      <c r="E34" s="17"/>
      <c r="F34" s="1"/>
      <c r="G34" s="14"/>
      <c r="H34" s="17"/>
      <c r="I34" s="1"/>
      <c r="J34" s="17"/>
      <c r="K34" s="14"/>
      <c r="L34" s="1"/>
      <c r="M34" s="17"/>
      <c r="N34" s="18"/>
      <c r="O34" s="1"/>
      <c r="P34" s="17"/>
      <c r="Q34" s="17"/>
      <c r="R34" s="1"/>
      <c r="S34" s="16"/>
      <c r="T34" s="16"/>
      <c r="U34" s="17"/>
      <c r="V34" s="17"/>
      <c r="W34" s="16"/>
      <c r="X34" s="16"/>
      <c r="Y34" s="17"/>
      <c r="Z34" s="13"/>
    </row>
    <row r="35" spans="1:26" ht="15">
      <c r="A35" s="33"/>
      <c r="B35" s="21"/>
      <c r="C35" s="20"/>
      <c r="D35" s="20"/>
      <c r="E35" s="16"/>
      <c r="F35" s="1"/>
      <c r="G35" s="17"/>
      <c r="H35" s="16"/>
      <c r="I35" s="6"/>
      <c r="J35" s="19"/>
      <c r="K35" s="14"/>
      <c r="L35" s="1"/>
      <c r="M35" s="17"/>
      <c r="N35" s="16"/>
      <c r="O35" s="16"/>
      <c r="P35" s="16"/>
      <c r="Q35" s="17"/>
      <c r="R35" s="1"/>
      <c r="S35" s="16"/>
      <c r="T35" s="16"/>
      <c r="U35" s="16"/>
      <c r="V35" s="16"/>
      <c r="W35" s="16"/>
      <c r="X35" s="16"/>
      <c r="Y35" s="16"/>
      <c r="Z35" s="13"/>
    </row>
    <row r="36" spans="1:26" ht="15">
      <c r="A36" s="33"/>
      <c r="B36" s="21"/>
      <c r="C36" s="20"/>
      <c r="D36" s="20"/>
      <c r="E36" s="17"/>
      <c r="F36" s="6"/>
      <c r="G36" s="17"/>
      <c r="H36" s="17"/>
      <c r="I36" s="6"/>
      <c r="J36" s="19"/>
      <c r="K36" s="14"/>
      <c r="L36" s="6"/>
      <c r="M36" s="17"/>
      <c r="N36" s="18"/>
      <c r="O36" s="16"/>
      <c r="P36" s="16"/>
      <c r="Q36" s="17"/>
      <c r="R36" s="6"/>
      <c r="S36" s="16"/>
      <c r="T36" s="16"/>
      <c r="U36" s="17"/>
      <c r="V36" s="17"/>
      <c r="W36" s="16"/>
      <c r="X36" s="16"/>
      <c r="Y36" s="16"/>
      <c r="Z36" s="13"/>
    </row>
    <row r="37" spans="1:26" ht="15">
      <c r="A37" s="33"/>
      <c r="B37" s="8"/>
      <c r="C37" s="9"/>
      <c r="D37" s="9"/>
      <c r="E37" s="6"/>
      <c r="F37" s="6"/>
      <c r="G37" s="5"/>
      <c r="H37" s="6"/>
      <c r="I37" s="6"/>
      <c r="J37" s="5"/>
      <c r="K37" s="14"/>
      <c r="L37" s="6"/>
      <c r="M37" s="5"/>
      <c r="N37" s="6"/>
      <c r="O37" s="6"/>
      <c r="P37" s="5"/>
      <c r="Q37" s="5"/>
      <c r="R37" s="6"/>
      <c r="S37" s="6"/>
      <c r="T37" s="6"/>
      <c r="U37" s="6"/>
      <c r="V37" s="6"/>
      <c r="W37" s="6"/>
      <c r="X37" s="6"/>
      <c r="Y37" s="6"/>
      <c r="Z37" s="13"/>
    </row>
    <row r="38" spans="2:26" ht="15">
      <c r="B38" s="8"/>
      <c r="C38" s="15"/>
      <c r="D38" s="15"/>
      <c r="E38" s="6"/>
      <c r="F38" s="1"/>
      <c r="G38" s="5"/>
      <c r="H38" s="6"/>
      <c r="I38" s="1"/>
      <c r="J38" s="5"/>
      <c r="K38" s="14"/>
      <c r="L38" s="1"/>
      <c r="M38" s="5"/>
      <c r="N38" s="6"/>
      <c r="O38" s="1"/>
      <c r="P38" s="5"/>
      <c r="Q38" s="5"/>
      <c r="R38" s="1"/>
      <c r="S38" s="1"/>
      <c r="T38" s="6"/>
      <c r="U38" s="5"/>
      <c r="V38" s="5"/>
      <c r="W38" s="1"/>
      <c r="X38" s="1"/>
      <c r="Y38" s="6"/>
      <c r="Z38" s="13"/>
    </row>
    <row r="39" spans="2:26" ht="15">
      <c r="B39" s="8"/>
      <c r="C39" s="9"/>
      <c r="D39" s="9"/>
      <c r="E39" s="6"/>
      <c r="F39" s="1"/>
      <c r="G39" s="5"/>
      <c r="H39" s="6"/>
      <c r="I39" s="1"/>
      <c r="J39" s="5"/>
      <c r="K39" s="14"/>
      <c r="L39" s="1"/>
      <c r="M39" s="5"/>
      <c r="N39" s="6"/>
      <c r="O39" s="1"/>
      <c r="P39" s="5"/>
      <c r="Q39" s="5"/>
      <c r="R39" s="1"/>
      <c r="S39" s="1"/>
      <c r="T39" s="6"/>
      <c r="U39" s="5"/>
      <c r="V39" s="5"/>
      <c r="W39" s="1"/>
      <c r="X39" s="1"/>
      <c r="Y39" s="5"/>
      <c r="Z39" s="13"/>
    </row>
    <row r="40" spans="2:26" ht="15.75">
      <c r="B40" s="8"/>
      <c r="C40" s="9"/>
      <c r="D40" s="9"/>
      <c r="E40" s="6"/>
      <c r="F40" s="1"/>
      <c r="G40" s="5"/>
      <c r="H40" s="6"/>
      <c r="I40" s="1"/>
      <c r="J40" s="5"/>
      <c r="K40" s="5"/>
      <c r="L40" s="1"/>
      <c r="M40" s="5"/>
      <c r="N40" s="6"/>
      <c r="O40" s="1"/>
      <c r="P40" s="6"/>
      <c r="Q40" s="5"/>
      <c r="R40" s="1"/>
      <c r="S40" s="1"/>
      <c r="T40" s="6"/>
      <c r="U40" s="6"/>
      <c r="V40" s="6"/>
      <c r="W40" s="1"/>
      <c r="X40" s="1"/>
      <c r="Y40" s="5"/>
      <c r="Z40" s="4"/>
    </row>
    <row r="41" spans="2:26" ht="15.75">
      <c r="B41" s="8"/>
      <c r="C41" s="12"/>
      <c r="D41" s="10"/>
      <c r="E41" s="6"/>
      <c r="F41" s="1"/>
      <c r="G41" s="5"/>
      <c r="H41" s="6"/>
      <c r="I41" s="1"/>
      <c r="J41" s="5"/>
      <c r="K41" s="5"/>
      <c r="L41" s="1"/>
      <c r="M41" s="5"/>
      <c r="N41" s="6"/>
      <c r="O41" s="1"/>
      <c r="P41" s="6"/>
      <c r="Q41" s="5"/>
      <c r="R41" s="1"/>
      <c r="S41" s="1"/>
      <c r="T41" s="6"/>
      <c r="U41" s="6"/>
      <c r="V41" s="6"/>
      <c r="W41" s="1"/>
      <c r="X41" s="1"/>
      <c r="Y41" s="6"/>
      <c r="Z41" s="4"/>
    </row>
    <row r="42" spans="2:26" ht="15.75">
      <c r="B42" s="8"/>
      <c r="C42" s="11"/>
      <c r="D42" s="10"/>
      <c r="E42" s="6"/>
      <c r="F42" s="1"/>
      <c r="G42" s="5"/>
      <c r="H42" s="6"/>
      <c r="I42" s="1"/>
      <c r="J42" s="5"/>
      <c r="K42" s="5"/>
      <c r="L42" s="1"/>
      <c r="M42" s="5"/>
      <c r="N42" s="6"/>
      <c r="O42" s="1"/>
      <c r="P42" s="6"/>
      <c r="Q42" s="5"/>
      <c r="R42" s="1"/>
      <c r="S42" s="1"/>
      <c r="T42" s="6"/>
      <c r="U42" s="6"/>
      <c r="V42" s="6"/>
      <c r="W42" s="1"/>
      <c r="X42" s="1"/>
      <c r="Y42" s="6"/>
      <c r="Z42" s="4"/>
    </row>
    <row r="43" spans="2:26" ht="15.75">
      <c r="B43" s="8"/>
      <c r="C43" s="9"/>
      <c r="D43" s="9"/>
      <c r="E43" s="6"/>
      <c r="F43" s="1"/>
      <c r="G43" s="5"/>
      <c r="H43" s="6"/>
      <c r="I43" s="1"/>
      <c r="J43" s="5"/>
      <c r="K43" s="5"/>
      <c r="L43" s="1"/>
      <c r="M43" s="5"/>
      <c r="N43" s="6"/>
      <c r="O43" s="1"/>
      <c r="P43" s="5"/>
      <c r="Q43" s="5"/>
      <c r="R43" s="1"/>
      <c r="S43" s="1"/>
      <c r="T43" s="6"/>
      <c r="U43" s="6"/>
      <c r="V43" s="6"/>
      <c r="W43" s="1"/>
      <c r="X43" s="1"/>
      <c r="Y43" s="6"/>
      <c r="Z43" s="4"/>
    </row>
    <row r="44" spans="2:26" ht="15.75">
      <c r="B44" s="8"/>
      <c r="C44" s="7"/>
      <c r="D44" s="7"/>
      <c r="E44" s="6"/>
      <c r="F44" s="1"/>
      <c r="G44" s="6"/>
      <c r="H44" s="6"/>
      <c r="I44" s="1"/>
      <c r="J44" s="6"/>
      <c r="K44" s="6"/>
      <c r="L44" s="6"/>
      <c r="M44" s="6"/>
      <c r="N44" s="6"/>
      <c r="O44" s="1"/>
      <c r="P44" s="6"/>
      <c r="Q44" s="5"/>
      <c r="R44" s="1"/>
      <c r="S44" s="1"/>
      <c r="T44" s="6"/>
      <c r="U44" s="6"/>
      <c r="V44" s="6"/>
      <c r="W44" s="1"/>
      <c r="X44" s="1"/>
      <c r="Y44" s="5"/>
      <c r="Z44" s="4"/>
    </row>
    <row r="45" spans="5:19" ht="15">
      <c r="E45" s="1"/>
      <c r="F45" s="1"/>
      <c r="I45" s="1"/>
      <c r="L45" s="1"/>
      <c r="O45" s="1"/>
      <c r="R45" s="1"/>
      <c r="S45" s="1"/>
    </row>
    <row r="46" spans="5:19" ht="15">
      <c r="E46" s="1"/>
      <c r="F46" s="1"/>
      <c r="I46" s="1"/>
      <c r="O46" s="1"/>
      <c r="R46" s="1"/>
      <c r="S46" s="1"/>
    </row>
    <row r="47" spans="5:15" ht="15">
      <c r="E47" s="1"/>
      <c r="F47" s="1"/>
      <c r="I47" s="1"/>
      <c r="O47" s="1"/>
    </row>
    <row r="48" spans="5:6" ht="15">
      <c r="E48" s="1"/>
      <c r="F48" s="1"/>
    </row>
    <row r="49" spans="1:6" ht="15">
      <c r="A49" s="34"/>
      <c r="E49" s="1"/>
      <c r="F49" s="1"/>
    </row>
    <row r="50" spans="1:5" ht="15">
      <c r="A50" s="34"/>
      <c r="E50" s="1"/>
    </row>
    <row r="51" spans="1:5" ht="15">
      <c r="A51" s="34"/>
      <c r="E51" s="1"/>
    </row>
    <row r="52" spans="1:5" ht="15">
      <c r="A52" s="34"/>
      <c r="E52" s="1"/>
    </row>
    <row r="53" spans="1:5" ht="15">
      <c r="A53" s="34"/>
      <c r="E53" s="1"/>
    </row>
  </sheetData>
  <sheetProtection/>
  <mergeCells count="6">
    <mergeCell ref="E1:G1"/>
    <mergeCell ref="H1:J1"/>
    <mergeCell ref="K1:M1"/>
    <mergeCell ref="U1:Y1"/>
    <mergeCell ref="Q1:T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&amp;CCNIS 2022 TF
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zoomScale="98" zoomScaleNormal="98" zoomScalePageLayoutView="0" workbookViewId="0" topLeftCell="A1">
      <selection activeCell="H32" sqref="H32"/>
    </sheetView>
  </sheetViews>
  <sheetFormatPr defaultColWidth="9.140625" defaultRowHeight="15"/>
  <cols>
    <col min="1" max="1" width="3.421875" style="3" customWidth="1"/>
    <col min="2" max="2" width="11.7109375" style="94" customWidth="1"/>
    <col min="3" max="3" width="15.00390625" style="0" customWidth="1"/>
    <col min="4" max="4" width="5.00390625" style="1" bestFit="1" customWidth="1"/>
    <col min="5" max="5" width="5.57421875" style="1" customWidth="1"/>
    <col min="6" max="6" width="15.7109375" style="0" customWidth="1"/>
    <col min="7" max="7" width="6.28125" style="1" customWidth="1"/>
    <col min="8" max="8" width="5.28125" style="1" customWidth="1"/>
    <col min="9" max="9" width="14.57421875" style="0" customWidth="1"/>
    <col min="10" max="10" width="6.140625" style="1" customWidth="1"/>
    <col min="11" max="11" width="5.57421875" style="1" customWidth="1"/>
    <col min="12" max="12" width="14.8515625" style="0" customWidth="1"/>
    <col min="13" max="13" width="6.28125" style="1" customWidth="1"/>
    <col min="14" max="14" width="5.421875" style="1" customWidth="1"/>
    <col min="15" max="15" width="15.140625" style="0" customWidth="1"/>
    <col min="16" max="16" width="6.140625" style="1" customWidth="1"/>
    <col min="17" max="17" width="5.7109375" style="1" customWidth="1"/>
    <col min="18" max="18" width="14.57421875" style="0" customWidth="1"/>
    <col min="19" max="19" width="5.8515625" style="1" customWidth="1"/>
    <col min="20" max="20" width="6.140625" style="3" customWidth="1"/>
    <col min="21" max="21" width="6.28125" style="94" customWidth="1"/>
  </cols>
  <sheetData>
    <row r="1" spans="1:21" ht="18.75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5">
      <c r="A2" s="99" t="s">
        <v>34</v>
      </c>
      <c r="B2" s="100" t="s">
        <v>64</v>
      </c>
      <c r="C2" s="153" t="s">
        <v>63</v>
      </c>
      <c r="D2" s="154"/>
      <c r="E2" s="155"/>
      <c r="F2" s="153" t="s">
        <v>62</v>
      </c>
      <c r="G2" s="154"/>
      <c r="H2" s="155"/>
      <c r="I2" s="156" t="s">
        <v>61</v>
      </c>
      <c r="J2" s="157"/>
      <c r="K2" s="158"/>
      <c r="L2" s="153" t="s">
        <v>60</v>
      </c>
      <c r="M2" s="154"/>
      <c r="N2" s="155"/>
      <c r="O2" s="153" t="s">
        <v>59</v>
      </c>
      <c r="P2" s="154"/>
      <c r="Q2" s="155"/>
      <c r="R2" s="153" t="s">
        <v>58</v>
      </c>
      <c r="S2" s="154"/>
      <c r="T2" s="155"/>
      <c r="U2" s="101" t="s">
        <v>33</v>
      </c>
    </row>
    <row r="3" spans="1:21" s="130" customFormat="1" ht="9">
      <c r="A3" s="124"/>
      <c r="B3" s="125"/>
      <c r="C3" s="126" t="s">
        <v>41</v>
      </c>
      <c r="D3" s="127" t="s">
        <v>57</v>
      </c>
      <c r="E3" s="128" t="s">
        <v>51</v>
      </c>
      <c r="F3" s="126" t="s">
        <v>41</v>
      </c>
      <c r="G3" s="127" t="s">
        <v>56</v>
      </c>
      <c r="H3" s="128" t="s">
        <v>51</v>
      </c>
      <c r="I3" s="126" t="s">
        <v>41</v>
      </c>
      <c r="J3" s="127" t="s">
        <v>55</v>
      </c>
      <c r="K3" s="128" t="s">
        <v>51</v>
      </c>
      <c r="L3" s="126" t="s">
        <v>41</v>
      </c>
      <c r="M3" s="127" t="s">
        <v>54</v>
      </c>
      <c r="N3" s="128" t="s">
        <v>51</v>
      </c>
      <c r="O3" s="126" t="s">
        <v>41</v>
      </c>
      <c r="P3" s="127" t="s">
        <v>53</v>
      </c>
      <c r="Q3" s="128" t="s">
        <v>51</v>
      </c>
      <c r="R3" s="126" t="s">
        <v>41</v>
      </c>
      <c r="S3" s="127" t="s">
        <v>52</v>
      </c>
      <c r="T3" s="128" t="s">
        <v>51</v>
      </c>
      <c r="U3" s="129"/>
    </row>
    <row r="4" spans="1:21" s="34" customFormat="1" ht="12.75">
      <c r="A4" s="131"/>
      <c r="B4" s="132"/>
      <c r="C4" s="133"/>
      <c r="D4" s="134"/>
      <c r="E4" s="135"/>
      <c r="F4" s="133"/>
      <c r="G4" s="134"/>
      <c r="H4" s="135"/>
      <c r="I4" s="133"/>
      <c r="J4" s="134"/>
      <c r="K4" s="135"/>
      <c r="L4" s="133"/>
      <c r="M4" s="134"/>
      <c r="N4" s="135"/>
      <c r="O4" s="133"/>
      <c r="P4" s="134"/>
      <c r="Q4" s="135"/>
      <c r="R4" s="133"/>
      <c r="S4" s="134"/>
      <c r="T4" s="135"/>
      <c r="U4" s="136"/>
    </row>
    <row r="5" spans="1:21" ht="15" customHeight="1">
      <c r="A5" s="102">
        <v>1</v>
      </c>
      <c r="B5" s="103" t="s">
        <v>50</v>
      </c>
      <c r="C5" s="148" t="s">
        <v>31</v>
      </c>
      <c r="D5" s="44">
        <v>1058</v>
      </c>
      <c r="E5" s="114"/>
      <c r="F5" s="148" t="s">
        <v>31</v>
      </c>
      <c r="G5" s="44">
        <v>1538</v>
      </c>
      <c r="H5" s="106"/>
      <c r="I5" s="148" t="s">
        <v>27</v>
      </c>
      <c r="J5" s="44">
        <v>555</v>
      </c>
      <c r="K5" s="114"/>
      <c r="L5" s="148" t="s">
        <v>30</v>
      </c>
      <c r="M5" s="105">
        <v>82</v>
      </c>
      <c r="N5" s="106"/>
      <c r="O5" s="148" t="s">
        <v>29</v>
      </c>
      <c r="P5" s="47">
        <v>1180</v>
      </c>
      <c r="Q5" s="114"/>
      <c r="R5" s="148" t="s">
        <v>30</v>
      </c>
      <c r="S5" s="44">
        <v>820</v>
      </c>
      <c r="T5" s="106"/>
      <c r="U5" s="106"/>
    </row>
    <row r="6" spans="1:21" ht="15" customHeight="1">
      <c r="A6" s="107"/>
      <c r="B6" s="108"/>
      <c r="C6" s="148" t="s">
        <v>26</v>
      </c>
      <c r="D6" s="44">
        <v>1034</v>
      </c>
      <c r="E6" s="114"/>
      <c r="F6" s="148" t="s">
        <v>26</v>
      </c>
      <c r="G6" s="44">
        <v>1486</v>
      </c>
      <c r="H6" s="106"/>
      <c r="I6" s="148" t="s">
        <v>31</v>
      </c>
      <c r="J6" s="44">
        <v>539.1</v>
      </c>
      <c r="K6" s="114"/>
      <c r="L6" s="148" t="s">
        <v>27</v>
      </c>
      <c r="M6" s="105">
        <v>82</v>
      </c>
      <c r="N6" s="106"/>
      <c r="O6" s="148" t="s">
        <v>31</v>
      </c>
      <c r="P6" s="47">
        <v>1175</v>
      </c>
      <c r="Q6" s="114"/>
      <c r="R6" s="148" t="s">
        <v>31</v>
      </c>
      <c r="S6" s="44">
        <v>487</v>
      </c>
      <c r="T6" s="106"/>
      <c r="U6" s="106"/>
    </row>
    <row r="7" spans="1:21" ht="15" customHeight="1">
      <c r="A7" s="107"/>
      <c r="B7" s="108"/>
      <c r="C7" s="148" t="s">
        <v>30</v>
      </c>
      <c r="D7" s="44">
        <v>965</v>
      </c>
      <c r="E7" s="114">
        <v>1</v>
      </c>
      <c r="F7" s="148" t="s">
        <v>30</v>
      </c>
      <c r="G7" s="44">
        <v>1417</v>
      </c>
      <c r="H7" s="106">
        <v>1</v>
      </c>
      <c r="I7" s="148" t="s">
        <v>29</v>
      </c>
      <c r="J7" s="44">
        <v>539</v>
      </c>
      <c r="K7" s="114">
        <v>2</v>
      </c>
      <c r="L7" s="148" t="s">
        <v>31</v>
      </c>
      <c r="M7" s="105">
        <v>82</v>
      </c>
      <c r="N7" s="106">
        <v>1</v>
      </c>
      <c r="O7" s="148" t="s">
        <v>20</v>
      </c>
      <c r="P7" s="44">
        <v>1113</v>
      </c>
      <c r="Q7" s="114">
        <v>1</v>
      </c>
      <c r="R7" s="148" t="s">
        <v>29</v>
      </c>
      <c r="S7" s="44">
        <v>459</v>
      </c>
      <c r="T7" s="106">
        <v>1</v>
      </c>
      <c r="U7" s="106"/>
    </row>
    <row r="8" spans="1:21" ht="15">
      <c r="A8" s="110"/>
      <c r="B8" s="111"/>
      <c r="C8" s="119"/>
      <c r="D8" s="112">
        <f>SUM(D5:D7)</f>
        <v>3057</v>
      </c>
      <c r="E8" s="120">
        <v>575</v>
      </c>
      <c r="F8" s="119"/>
      <c r="G8" s="112">
        <f>SUM(G5:G7)</f>
        <v>4441</v>
      </c>
      <c r="H8" s="113">
        <v>575</v>
      </c>
      <c r="I8" s="119"/>
      <c r="J8" s="112">
        <f>SUM(J5:J7)</f>
        <v>1633.1</v>
      </c>
      <c r="K8" s="120">
        <v>389</v>
      </c>
      <c r="L8" s="119"/>
      <c r="M8" s="112">
        <f>SUM(M5:M7)</f>
        <v>246</v>
      </c>
      <c r="N8" s="113">
        <v>575</v>
      </c>
      <c r="O8" s="119"/>
      <c r="P8" s="112">
        <f>SUM(P5:P7)</f>
        <v>3468</v>
      </c>
      <c r="Q8" s="120">
        <v>1150</v>
      </c>
      <c r="R8" s="119"/>
      <c r="S8" s="112">
        <f>SUM(S5:S7)</f>
        <v>1766</v>
      </c>
      <c r="T8" s="113">
        <v>1150</v>
      </c>
      <c r="U8" s="113">
        <f>E8+H8+K8+N8+Q8+T8</f>
        <v>4414</v>
      </c>
    </row>
    <row r="9" spans="1:21" ht="15">
      <c r="A9" s="137"/>
      <c r="B9" s="138"/>
      <c r="C9" s="142"/>
      <c r="D9" s="139"/>
      <c r="E9" s="140"/>
      <c r="F9" s="142"/>
      <c r="G9" s="139"/>
      <c r="H9" s="141"/>
      <c r="I9" s="142"/>
      <c r="J9" s="139"/>
      <c r="K9" s="140"/>
      <c r="L9" s="142"/>
      <c r="M9" s="139"/>
      <c r="N9" s="141"/>
      <c r="O9" s="142"/>
      <c r="P9" s="139"/>
      <c r="Q9" s="140"/>
      <c r="R9" s="142"/>
      <c r="S9" s="139"/>
      <c r="T9" s="141"/>
      <c r="U9" s="141"/>
    </row>
    <row r="10" spans="1:21" ht="15">
      <c r="A10" s="107">
        <v>2</v>
      </c>
      <c r="B10" s="108" t="s">
        <v>11</v>
      </c>
      <c r="C10" s="148" t="s">
        <v>32</v>
      </c>
      <c r="D10" s="44">
        <v>990</v>
      </c>
      <c r="E10" s="116"/>
      <c r="F10" s="148" t="s">
        <v>32</v>
      </c>
      <c r="G10" s="44">
        <v>1546</v>
      </c>
      <c r="H10" s="106"/>
      <c r="I10" s="148" t="s">
        <v>32</v>
      </c>
      <c r="J10" s="44">
        <v>551</v>
      </c>
      <c r="K10" s="106"/>
      <c r="L10" s="148" t="s">
        <v>32</v>
      </c>
      <c r="M10" s="49">
        <v>82</v>
      </c>
      <c r="N10" s="106"/>
      <c r="O10" s="148" t="s">
        <v>32</v>
      </c>
      <c r="P10" s="47">
        <v>1141</v>
      </c>
      <c r="Q10" s="106"/>
      <c r="R10" s="148" t="s">
        <v>28</v>
      </c>
      <c r="S10" s="44">
        <v>641</v>
      </c>
      <c r="T10" s="106"/>
      <c r="U10" s="109"/>
    </row>
    <row r="11" spans="1:21" ht="15">
      <c r="A11" s="107"/>
      <c r="B11" s="108"/>
      <c r="C11" s="148" t="s">
        <v>24</v>
      </c>
      <c r="D11" s="44">
        <v>963</v>
      </c>
      <c r="E11" s="116"/>
      <c r="F11" s="148" t="s">
        <v>17</v>
      </c>
      <c r="G11" s="44">
        <v>1390</v>
      </c>
      <c r="H11" s="106"/>
      <c r="I11" s="148" t="s">
        <v>24</v>
      </c>
      <c r="J11" s="44">
        <v>549</v>
      </c>
      <c r="K11" s="106"/>
      <c r="L11" s="148" t="s">
        <v>28</v>
      </c>
      <c r="M11" s="105">
        <v>78</v>
      </c>
      <c r="N11" s="106"/>
      <c r="O11" s="148" t="s">
        <v>22</v>
      </c>
      <c r="P11" s="47">
        <v>1126</v>
      </c>
      <c r="Q11" s="106"/>
      <c r="R11" s="148" t="s">
        <v>32</v>
      </c>
      <c r="S11" s="44">
        <v>506</v>
      </c>
      <c r="T11" s="106"/>
      <c r="U11" s="109"/>
    </row>
    <row r="12" spans="1:21" ht="15">
      <c r="A12" s="107"/>
      <c r="B12" s="108"/>
      <c r="C12" s="148" t="s">
        <v>19</v>
      </c>
      <c r="D12" s="44">
        <v>932</v>
      </c>
      <c r="E12" s="114">
        <v>2</v>
      </c>
      <c r="F12" s="148" t="s">
        <v>19</v>
      </c>
      <c r="G12" s="44">
        <v>1375</v>
      </c>
      <c r="H12" s="106">
        <v>2</v>
      </c>
      <c r="I12" s="148" t="s">
        <v>22</v>
      </c>
      <c r="J12" s="44">
        <v>534</v>
      </c>
      <c r="K12" s="106">
        <v>1</v>
      </c>
      <c r="L12" s="148" t="s">
        <v>12</v>
      </c>
      <c r="M12" s="49">
        <v>77</v>
      </c>
      <c r="N12" s="106">
        <v>2</v>
      </c>
      <c r="O12" s="148" t="s">
        <v>24</v>
      </c>
      <c r="P12" s="47">
        <v>1055</v>
      </c>
      <c r="Q12" s="114">
        <v>2</v>
      </c>
      <c r="R12" s="148" t="s">
        <v>23</v>
      </c>
      <c r="S12" s="44">
        <v>442</v>
      </c>
      <c r="T12" s="106">
        <v>2</v>
      </c>
      <c r="U12" s="109"/>
    </row>
    <row r="13" spans="1:21" ht="15">
      <c r="A13" s="110"/>
      <c r="B13" s="111"/>
      <c r="C13" s="119"/>
      <c r="D13" s="112">
        <f>SUM(D10:D12)</f>
        <v>2885</v>
      </c>
      <c r="E13" s="120">
        <v>389</v>
      </c>
      <c r="F13" s="119"/>
      <c r="G13" s="112">
        <f>SUM(G10:G12)</f>
        <v>4311</v>
      </c>
      <c r="H13" s="113">
        <v>389</v>
      </c>
      <c r="I13" s="119"/>
      <c r="J13" s="112">
        <f>SUM(J10:J12)</f>
        <v>1634</v>
      </c>
      <c r="K13" s="120">
        <v>575</v>
      </c>
      <c r="L13" s="119"/>
      <c r="M13" s="112">
        <f>SUM(M10:M12)</f>
        <v>237</v>
      </c>
      <c r="N13" s="113">
        <v>389</v>
      </c>
      <c r="O13" s="119"/>
      <c r="P13" s="112">
        <f>SUM(P10:P12)</f>
        <v>3322</v>
      </c>
      <c r="Q13" s="120">
        <v>788</v>
      </c>
      <c r="R13" s="119"/>
      <c r="S13" s="112">
        <f>SUM(S10:S12)</f>
        <v>1589</v>
      </c>
      <c r="T13" s="113">
        <v>788</v>
      </c>
      <c r="U13" s="113">
        <f>E13+H13+K13+N13+Q13+T13</f>
        <v>3318</v>
      </c>
    </row>
    <row r="14" spans="1:21" ht="15">
      <c r="A14" s="137"/>
      <c r="B14" s="138"/>
      <c r="C14" s="142"/>
      <c r="D14" s="143"/>
      <c r="E14" s="140"/>
      <c r="F14" s="142"/>
      <c r="G14" s="143"/>
      <c r="H14" s="141"/>
      <c r="I14" s="142"/>
      <c r="J14" s="139"/>
      <c r="K14" s="144"/>
      <c r="L14" s="142"/>
      <c r="M14" s="143"/>
      <c r="N14" s="145"/>
      <c r="O14" s="142"/>
      <c r="P14" s="143"/>
      <c r="Q14" s="146"/>
      <c r="R14" s="142"/>
      <c r="S14" s="143"/>
      <c r="T14" s="141"/>
      <c r="U14" s="141"/>
    </row>
    <row r="15" spans="1:21" ht="15">
      <c r="A15" s="107">
        <v>3</v>
      </c>
      <c r="B15" s="108" t="s">
        <v>8</v>
      </c>
      <c r="C15" s="148" t="s">
        <v>21</v>
      </c>
      <c r="D15" s="44">
        <v>833</v>
      </c>
      <c r="E15" s="114"/>
      <c r="F15" s="148" t="s">
        <v>21</v>
      </c>
      <c r="G15" s="44">
        <v>1360</v>
      </c>
      <c r="H15" s="68"/>
      <c r="I15" s="148" t="s">
        <v>21</v>
      </c>
      <c r="J15" s="44">
        <v>383</v>
      </c>
      <c r="K15" s="114"/>
      <c r="L15" s="148" t="s">
        <v>21</v>
      </c>
      <c r="M15" s="105">
        <v>79</v>
      </c>
      <c r="N15" s="106"/>
      <c r="O15" s="148" t="s">
        <v>21</v>
      </c>
      <c r="P15" s="47">
        <v>1091</v>
      </c>
      <c r="Q15" s="122"/>
      <c r="R15" s="148" t="s">
        <v>18</v>
      </c>
      <c r="S15" s="44">
        <v>3</v>
      </c>
      <c r="T15" s="106"/>
      <c r="U15" s="106"/>
    </row>
    <row r="16" spans="1:21" ht="15">
      <c r="A16" s="107"/>
      <c r="B16" s="108"/>
      <c r="C16" s="148" t="s">
        <v>10</v>
      </c>
      <c r="D16" s="44">
        <v>780</v>
      </c>
      <c r="E16" s="114"/>
      <c r="F16" s="148" t="s">
        <v>18</v>
      </c>
      <c r="G16" s="44">
        <v>1134</v>
      </c>
      <c r="H16" s="68"/>
      <c r="I16" s="149" t="s">
        <v>9</v>
      </c>
      <c r="J16" s="44">
        <v>192</v>
      </c>
      <c r="K16" s="114"/>
      <c r="L16" s="148" t="s">
        <v>13</v>
      </c>
      <c r="M16" s="105">
        <v>77</v>
      </c>
      <c r="N16" s="106"/>
      <c r="O16" s="148" t="s">
        <v>18</v>
      </c>
      <c r="P16" s="47">
        <v>1040</v>
      </c>
      <c r="Q16" s="122"/>
      <c r="R16" s="148" t="s">
        <v>10</v>
      </c>
      <c r="S16" s="44">
        <v>3</v>
      </c>
      <c r="T16" s="106"/>
      <c r="U16" s="106"/>
    </row>
    <row r="17" spans="1:21" ht="15">
      <c r="A17" s="107"/>
      <c r="B17" s="108"/>
      <c r="C17" s="148" t="s">
        <v>18</v>
      </c>
      <c r="D17" s="44">
        <v>765</v>
      </c>
      <c r="E17" s="114">
        <v>3</v>
      </c>
      <c r="F17" s="149" t="s">
        <v>9</v>
      </c>
      <c r="G17" s="44">
        <v>1116</v>
      </c>
      <c r="H17" s="68">
        <v>3</v>
      </c>
      <c r="I17" s="148" t="s">
        <v>10</v>
      </c>
      <c r="J17" s="44">
        <v>111</v>
      </c>
      <c r="K17" s="114">
        <v>3</v>
      </c>
      <c r="L17" s="149" t="s">
        <v>9</v>
      </c>
      <c r="M17" s="105">
        <v>59</v>
      </c>
      <c r="N17" s="106">
        <v>3</v>
      </c>
      <c r="O17" s="148" t="s">
        <v>13</v>
      </c>
      <c r="P17" s="44">
        <v>982</v>
      </c>
      <c r="Q17" s="122">
        <v>3</v>
      </c>
      <c r="R17" s="148" t="s">
        <v>21</v>
      </c>
      <c r="S17" s="44">
        <v>3</v>
      </c>
      <c r="T17" s="106">
        <v>3</v>
      </c>
      <c r="U17" s="106"/>
    </row>
    <row r="18" spans="1:21" ht="15">
      <c r="A18" s="110"/>
      <c r="B18" s="111"/>
      <c r="C18" s="119"/>
      <c r="D18" s="112">
        <f>SUM(D15:D17)</f>
        <v>2378</v>
      </c>
      <c r="E18" s="120">
        <v>312</v>
      </c>
      <c r="F18" s="119"/>
      <c r="G18" s="112">
        <f>SUM(G15:G17)</f>
        <v>3610</v>
      </c>
      <c r="H18" s="113">
        <v>312</v>
      </c>
      <c r="I18" s="119"/>
      <c r="J18" s="112">
        <f>SUM(J15:J17)</f>
        <v>686</v>
      </c>
      <c r="K18" s="120">
        <v>312</v>
      </c>
      <c r="L18" s="119"/>
      <c r="M18" s="112">
        <f>SUM(M15:M17)</f>
        <v>215</v>
      </c>
      <c r="N18" s="113">
        <v>312</v>
      </c>
      <c r="O18" s="119"/>
      <c r="P18" s="147">
        <f>SUM(P15:P17)</f>
        <v>3113</v>
      </c>
      <c r="Q18" s="120">
        <v>624</v>
      </c>
      <c r="R18" s="119"/>
      <c r="S18" s="112">
        <f>SUM(S15:S17)</f>
        <v>9</v>
      </c>
      <c r="T18" s="113">
        <v>624</v>
      </c>
      <c r="U18" s="113">
        <f>E18+H18+K18+N18+Q18+T18</f>
        <v>2496</v>
      </c>
    </row>
    <row r="19" spans="1:21" ht="15">
      <c r="A19" s="137"/>
      <c r="B19" s="138"/>
      <c r="C19" s="142"/>
      <c r="D19" s="139"/>
      <c r="E19" s="141"/>
      <c r="F19" s="142"/>
      <c r="G19" s="139"/>
      <c r="H19" s="141"/>
      <c r="I19" s="142"/>
      <c r="J19" s="139"/>
      <c r="K19" s="141"/>
      <c r="L19" s="142"/>
      <c r="M19" s="139"/>
      <c r="N19" s="141"/>
      <c r="O19" s="142"/>
      <c r="P19" s="139"/>
      <c r="Q19" s="141"/>
      <c r="R19" s="142"/>
      <c r="S19" s="139"/>
      <c r="T19" s="141"/>
      <c r="U19" s="141"/>
    </row>
    <row r="20" spans="1:21" ht="15">
      <c r="A20" s="107">
        <v>4</v>
      </c>
      <c r="B20" s="108" t="s">
        <v>4</v>
      </c>
      <c r="C20" s="149" t="s">
        <v>5</v>
      </c>
      <c r="D20" s="45">
        <v>572</v>
      </c>
      <c r="E20" s="117"/>
      <c r="F20" s="149" t="s">
        <v>5</v>
      </c>
      <c r="G20" s="45">
        <v>971</v>
      </c>
      <c r="H20" s="106"/>
      <c r="I20" s="149" t="s">
        <v>5</v>
      </c>
      <c r="J20" s="44">
        <v>24</v>
      </c>
      <c r="K20" s="117"/>
      <c r="L20" s="149" t="s">
        <v>5</v>
      </c>
      <c r="M20" s="45">
        <v>0</v>
      </c>
      <c r="N20" s="106"/>
      <c r="O20" s="149" t="s">
        <v>5</v>
      </c>
      <c r="P20" s="53">
        <v>814</v>
      </c>
      <c r="Q20" s="106"/>
      <c r="R20" s="149"/>
      <c r="S20" s="45"/>
      <c r="T20" s="106"/>
      <c r="U20" s="106"/>
    </row>
    <row r="21" spans="1:21" ht="15">
      <c r="A21" s="107"/>
      <c r="B21" s="108"/>
      <c r="C21" s="118"/>
      <c r="D21" s="45"/>
      <c r="E21" s="117"/>
      <c r="F21" s="118"/>
      <c r="G21" s="45"/>
      <c r="H21" s="106"/>
      <c r="I21" s="118"/>
      <c r="J21" s="45"/>
      <c r="K21" s="117"/>
      <c r="L21" s="118"/>
      <c r="M21" s="45"/>
      <c r="N21" s="106"/>
      <c r="O21" s="118"/>
      <c r="P21" s="45"/>
      <c r="Q21" s="106"/>
      <c r="R21" s="118"/>
      <c r="S21" s="45"/>
      <c r="T21" s="106"/>
      <c r="U21" s="106"/>
    </row>
    <row r="22" spans="1:21" ht="15">
      <c r="A22" s="107"/>
      <c r="B22" s="108"/>
      <c r="C22" s="118"/>
      <c r="D22" s="45"/>
      <c r="E22" s="106">
        <v>4</v>
      </c>
      <c r="F22" s="118"/>
      <c r="G22" s="45"/>
      <c r="H22" s="106">
        <v>4</v>
      </c>
      <c r="I22" s="118"/>
      <c r="J22" s="45"/>
      <c r="K22" s="106">
        <v>5</v>
      </c>
      <c r="L22" s="118"/>
      <c r="M22" s="45"/>
      <c r="N22" s="106">
        <v>5</v>
      </c>
      <c r="O22" s="118"/>
      <c r="P22" s="45"/>
      <c r="Q22" s="106">
        <v>4</v>
      </c>
      <c r="R22" s="118"/>
      <c r="S22" s="45"/>
      <c r="T22" s="106"/>
      <c r="U22" s="106"/>
    </row>
    <row r="23" spans="1:21" ht="15">
      <c r="A23" s="110"/>
      <c r="B23" s="111"/>
      <c r="C23" s="119"/>
      <c r="D23" s="112">
        <f>SUM(D20:D22)</f>
        <v>572</v>
      </c>
      <c r="E23" s="113">
        <v>254</v>
      </c>
      <c r="F23" s="119"/>
      <c r="G23" s="112">
        <f>SUM(G20:G22)</f>
        <v>971</v>
      </c>
      <c r="H23" s="113">
        <v>254</v>
      </c>
      <c r="I23" s="119"/>
      <c r="J23" s="112">
        <f>SUM(J20:J22)</f>
        <v>24</v>
      </c>
      <c r="K23" s="113">
        <v>205</v>
      </c>
      <c r="L23" s="119"/>
      <c r="M23" s="112">
        <f>SUM(M20:M22)</f>
        <v>0</v>
      </c>
      <c r="N23" s="113">
        <v>205</v>
      </c>
      <c r="O23" s="119"/>
      <c r="P23" s="112">
        <f>SUM(P20:P22)</f>
        <v>814</v>
      </c>
      <c r="Q23" s="113">
        <v>508</v>
      </c>
      <c r="R23" s="119"/>
      <c r="S23" s="112">
        <f>SUM(S20:S22)</f>
        <v>0</v>
      </c>
      <c r="T23" s="113"/>
      <c r="U23" s="113">
        <f>E23+H23+K23+N23+Q23+T23</f>
        <v>1426</v>
      </c>
    </row>
    <row r="24" spans="1:21" ht="15">
      <c r="A24" s="107"/>
      <c r="B24" s="108"/>
      <c r="C24" s="118"/>
      <c r="D24" s="104"/>
      <c r="E24" s="106"/>
      <c r="F24" s="118"/>
      <c r="G24" s="104"/>
      <c r="H24" s="106"/>
      <c r="I24" s="118"/>
      <c r="J24" s="104"/>
      <c r="K24" s="106"/>
      <c r="L24" s="118"/>
      <c r="M24" s="104"/>
      <c r="N24" s="106"/>
      <c r="O24" s="118"/>
      <c r="P24" s="104"/>
      <c r="Q24" s="106"/>
      <c r="R24" s="118"/>
      <c r="S24" s="104"/>
      <c r="T24" s="106"/>
      <c r="U24" s="106"/>
    </row>
    <row r="25" spans="1:21" ht="15">
      <c r="A25" s="107">
        <v>5</v>
      </c>
      <c r="B25" s="108" t="s">
        <v>6</v>
      </c>
      <c r="C25" s="149" t="s">
        <v>7</v>
      </c>
      <c r="D25" s="104">
        <v>490</v>
      </c>
      <c r="E25" s="117"/>
      <c r="F25" s="149" t="s">
        <v>7</v>
      </c>
      <c r="G25" s="44">
        <v>680</v>
      </c>
      <c r="H25" s="106"/>
      <c r="I25" s="149" t="s">
        <v>7</v>
      </c>
      <c r="J25" s="45">
        <v>137</v>
      </c>
      <c r="K25" s="117"/>
      <c r="L25" s="149" t="s">
        <v>7</v>
      </c>
      <c r="M25" s="45">
        <v>77</v>
      </c>
      <c r="N25" s="106"/>
      <c r="O25" s="149" t="s">
        <v>7</v>
      </c>
      <c r="P25" s="45">
        <v>479</v>
      </c>
      <c r="Q25" s="106"/>
      <c r="R25" s="123"/>
      <c r="S25" s="45"/>
      <c r="T25" s="106"/>
      <c r="U25" s="106"/>
    </row>
    <row r="26" spans="1:21" ht="15">
      <c r="A26" s="107"/>
      <c r="B26" s="108"/>
      <c r="C26" s="118"/>
      <c r="D26" s="104"/>
      <c r="E26" s="117"/>
      <c r="F26" s="115"/>
      <c r="G26" s="104"/>
      <c r="H26" s="106"/>
      <c r="I26" s="115"/>
      <c r="J26" s="45"/>
      <c r="K26" s="117"/>
      <c r="L26" s="115"/>
      <c r="M26" s="45"/>
      <c r="N26" s="106"/>
      <c r="O26" s="118"/>
      <c r="P26" s="45"/>
      <c r="Q26" s="106"/>
      <c r="R26" s="118"/>
      <c r="S26" s="45"/>
      <c r="T26" s="106"/>
      <c r="U26" s="106"/>
    </row>
    <row r="27" spans="1:21" ht="15">
      <c r="A27" s="107"/>
      <c r="B27" s="108"/>
      <c r="C27" s="118"/>
      <c r="D27" s="104"/>
      <c r="E27" s="114">
        <v>5</v>
      </c>
      <c r="F27" s="115"/>
      <c r="G27" s="104"/>
      <c r="H27" s="106">
        <v>5</v>
      </c>
      <c r="I27" s="115"/>
      <c r="J27" s="45"/>
      <c r="K27" s="114">
        <v>4</v>
      </c>
      <c r="L27" s="115"/>
      <c r="M27" s="45"/>
      <c r="N27" s="106">
        <v>4</v>
      </c>
      <c r="O27" s="118"/>
      <c r="P27" s="45"/>
      <c r="Q27" s="106">
        <v>5</v>
      </c>
      <c r="R27" s="118"/>
      <c r="S27" s="45"/>
      <c r="T27" s="106"/>
      <c r="U27" s="106"/>
    </row>
    <row r="28" spans="1:21" ht="15">
      <c r="A28" s="110"/>
      <c r="B28" s="111"/>
      <c r="C28" s="119"/>
      <c r="D28" s="112">
        <f>SUM(D25:D27)</f>
        <v>490</v>
      </c>
      <c r="E28" s="120">
        <v>205</v>
      </c>
      <c r="F28" s="121"/>
      <c r="G28" s="112">
        <f>SUM(G25:G27)</f>
        <v>680</v>
      </c>
      <c r="H28" s="113">
        <v>205</v>
      </c>
      <c r="I28" s="121"/>
      <c r="J28" s="112">
        <f>SUM(J25:J27)</f>
        <v>137</v>
      </c>
      <c r="K28" s="120">
        <v>254</v>
      </c>
      <c r="L28" s="121"/>
      <c r="M28" s="112">
        <f>SUM(M25:M27)</f>
        <v>77</v>
      </c>
      <c r="N28" s="113">
        <v>254</v>
      </c>
      <c r="O28" s="119"/>
      <c r="P28" s="112">
        <f>SUM(P25:P27)</f>
        <v>479</v>
      </c>
      <c r="Q28" s="113">
        <v>410</v>
      </c>
      <c r="R28" s="121"/>
      <c r="S28" s="112">
        <f>SUM(S25:S27)</f>
        <v>0</v>
      </c>
      <c r="T28" s="113"/>
      <c r="U28" s="113">
        <f>E28+H28+K28+N28+Q28+T28</f>
        <v>1328</v>
      </c>
    </row>
    <row r="29" spans="3:21" ht="15">
      <c r="C29" s="96"/>
      <c r="D29" s="3"/>
      <c r="E29" s="98"/>
      <c r="F29" s="95"/>
      <c r="G29" s="3"/>
      <c r="H29" s="3"/>
      <c r="I29" s="95"/>
      <c r="J29" s="3"/>
      <c r="K29" s="98"/>
      <c r="L29" s="95"/>
      <c r="M29" s="3"/>
      <c r="N29" s="3"/>
      <c r="O29" s="96"/>
      <c r="P29" s="3"/>
      <c r="Q29" s="3"/>
      <c r="R29" s="95"/>
      <c r="S29" s="3"/>
      <c r="U29" s="3"/>
    </row>
    <row r="30" spans="3:21" ht="15">
      <c r="C30" s="97"/>
      <c r="D30" s="3"/>
      <c r="E30" s="3"/>
      <c r="F30" s="95"/>
      <c r="G30" s="3"/>
      <c r="O30" s="97"/>
      <c r="U30" s="3"/>
    </row>
    <row r="31" ht="15">
      <c r="U31" s="3"/>
    </row>
    <row r="32" ht="15">
      <c r="U32" s="3"/>
    </row>
    <row r="33" ht="15">
      <c r="U33" s="3"/>
    </row>
    <row r="34" ht="15">
      <c r="U34" s="3"/>
    </row>
    <row r="35" ht="15">
      <c r="U35" s="3"/>
    </row>
    <row r="36" ht="15">
      <c r="U36" s="3"/>
    </row>
    <row r="37" ht="15">
      <c r="U37" s="3"/>
    </row>
    <row r="38" ht="15">
      <c r="U38" s="3"/>
    </row>
    <row r="39" ht="15">
      <c r="U39" s="3"/>
    </row>
    <row r="40" ht="15">
      <c r="U40" s="3"/>
    </row>
    <row r="41" ht="15">
      <c r="U41" s="3"/>
    </row>
    <row r="42" ht="15">
      <c r="U42" s="3"/>
    </row>
    <row r="43" ht="15">
      <c r="U43" s="3"/>
    </row>
    <row r="44" ht="15">
      <c r="U44" s="3"/>
    </row>
    <row r="45" ht="15">
      <c r="U45" s="3"/>
    </row>
    <row r="46" ht="15">
      <c r="U46" s="3"/>
    </row>
    <row r="47" ht="15">
      <c r="U47" s="3"/>
    </row>
    <row r="48" ht="15">
      <c r="U48" s="3"/>
    </row>
    <row r="49" ht="15">
      <c r="U49" s="3"/>
    </row>
    <row r="50" ht="15">
      <c r="U50" s="3"/>
    </row>
    <row r="51" ht="15">
      <c r="U51" s="3"/>
    </row>
    <row r="52" ht="15">
      <c r="U52" s="3"/>
    </row>
    <row r="53" ht="15">
      <c r="U53" s="3"/>
    </row>
    <row r="54" ht="15">
      <c r="U54" s="3"/>
    </row>
    <row r="55" ht="15">
      <c r="U55" s="3"/>
    </row>
    <row r="56" ht="15">
      <c r="U56" s="3"/>
    </row>
    <row r="57" ht="15">
      <c r="U57" s="3"/>
    </row>
    <row r="58" ht="15">
      <c r="U58" s="3"/>
    </row>
    <row r="59" ht="15">
      <c r="U59" s="3"/>
    </row>
    <row r="60" ht="15">
      <c r="U60" s="3"/>
    </row>
    <row r="61" ht="15">
      <c r="U61" s="3"/>
    </row>
    <row r="62" ht="15">
      <c r="U62" s="3"/>
    </row>
    <row r="63" ht="15">
      <c r="U63" s="3"/>
    </row>
    <row r="64" ht="15">
      <c r="U64" s="3"/>
    </row>
    <row r="65" ht="15">
      <c r="U65" s="3"/>
    </row>
    <row r="66" ht="15">
      <c r="U66" s="3"/>
    </row>
    <row r="67" ht="15">
      <c r="U67" s="3"/>
    </row>
    <row r="68" ht="15">
      <c r="U68" s="3"/>
    </row>
    <row r="69" ht="15">
      <c r="U69" s="3"/>
    </row>
    <row r="70" ht="15">
      <c r="U70" s="3"/>
    </row>
    <row r="71" ht="15">
      <c r="U71" s="3"/>
    </row>
    <row r="72" ht="15">
      <c r="U72" s="3"/>
    </row>
    <row r="73" ht="15">
      <c r="U73" s="3"/>
    </row>
    <row r="74" ht="15">
      <c r="U74" s="3"/>
    </row>
    <row r="75" ht="15">
      <c r="U75" s="3"/>
    </row>
    <row r="76" ht="15">
      <c r="U76" s="3"/>
    </row>
    <row r="77" ht="15">
      <c r="U77" s="3"/>
    </row>
    <row r="78" ht="15">
      <c r="U78" s="3"/>
    </row>
    <row r="79" ht="15">
      <c r="U79" s="3"/>
    </row>
    <row r="80" ht="15">
      <c r="U80" s="3"/>
    </row>
    <row r="81" ht="15">
      <c r="U81" s="3"/>
    </row>
    <row r="82" ht="15">
      <c r="U82" s="3"/>
    </row>
    <row r="83" ht="15">
      <c r="U83" s="3"/>
    </row>
    <row r="84" ht="15">
      <c r="U84" s="3"/>
    </row>
    <row r="85" ht="15">
      <c r="U85" s="3"/>
    </row>
    <row r="86" ht="15">
      <c r="U86" s="3"/>
    </row>
    <row r="87" ht="15">
      <c r="U87" s="3"/>
    </row>
    <row r="88" ht="15">
      <c r="U88" s="3"/>
    </row>
    <row r="89" ht="15">
      <c r="U89" s="3"/>
    </row>
    <row r="90" ht="15">
      <c r="U90" s="3"/>
    </row>
    <row r="91" ht="15">
      <c r="U91" s="3"/>
    </row>
    <row r="92" ht="15">
      <c r="U92" s="3"/>
    </row>
    <row r="93" ht="15">
      <c r="U93" s="3"/>
    </row>
    <row r="94" ht="15">
      <c r="U94" s="3"/>
    </row>
    <row r="95" ht="15">
      <c r="U95" s="3"/>
    </row>
    <row r="96" ht="15">
      <c r="U96" s="3"/>
    </row>
    <row r="97" ht="15">
      <c r="U97" s="3"/>
    </row>
    <row r="98" ht="15">
      <c r="U98" s="3"/>
    </row>
    <row r="99" ht="15">
      <c r="U99" s="3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Clasamentul National de Scrabble 2022, Turneul final</dc:title>
  <dc:subject>CNIS/CNSI 2022, Turneul final</dc:subject>
  <dc:creator>Catalin Caba</dc:creator>
  <cp:keywords/>
  <dc:description/>
  <cp:lastModifiedBy>c_mihai</cp:lastModifiedBy>
  <dcterms:created xsi:type="dcterms:W3CDTF">2022-12-12T09:24:26Z</dcterms:created>
  <dcterms:modified xsi:type="dcterms:W3CDTF">2022-12-12T10:54:23Z</dcterms:modified>
  <cp:category/>
  <cp:version/>
  <cp:contentType/>
  <cp:contentStatus/>
</cp:coreProperties>
</file>